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Team" sheetId="2" state="visible" r:id="rId2"/>
    <sheet name="Leave" sheetId="3" state="visible" r:id="rId3"/>
    <sheet name="Summary" sheetId="4" state="visible" r:id="rId4"/>
  </sheets>
  <definedNames>
    <definedName name="list_Team_name">Team!$A$2:$A$31</definedName>
    <definedName name="_xlnm._FilterDatabase" localSheetId="1" hidden="1">'Team'!$A$1:$H$31</definedName>
    <definedName name="_xlnm.Print_Titles" localSheetId="1">'Team'!$1:$1</definedName>
    <definedName name="_xlnm._FilterDatabase" localSheetId="2" hidden="1">'Leave'!$A$1:$H$401</definedName>
    <definedName name="_xlnm.Print_Titles" localSheetId="2">'Leave'!$1:$1</definedName>
    <definedName name="_xlnm.Print_Titles" localSheetId="3">'Summary'!$1:$1</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4">
    <font>
      <name val="Calibri"/>
      <family val="2"/>
      <color theme="1"/>
      <sz val="11"/>
      <scheme val="minor"/>
    </font>
    <font>
      <name val="Calibri"/>
      <b val="1"/>
      <color rgb="00FFFFFF"/>
      <sz val="11"/>
    </font>
    <font>
      <name val="Calibri"/>
      <b val="1"/>
      <color rgb="00222A31"/>
    </font>
    <font>
      <name val="Georgia"/>
      <b val="1"/>
      <color rgb="002E4756"/>
      <sz val="18"/>
    </font>
    <font>
      <name val="Calibri"/>
      <color rgb="00566670"/>
      <sz val="10"/>
    </font>
    <font>
      <name val="Georgia"/>
      <b val="1"/>
      <color rgb="002E4756"/>
      <sz val="24"/>
    </font>
    <font>
      <name val="Calibri"/>
      <b val="1"/>
      <color rgb="00566670"/>
      <sz val="8"/>
    </font>
    <font>
      <name val="Calibri"/>
      <color rgb="00566670"/>
      <sz val="9"/>
    </font>
    <font>
      <name val="Calibri"/>
      <b val="1"/>
      <color rgb="00222A31"/>
      <sz val="11"/>
    </font>
    <font>
      <name val="Georgia"/>
      <b val="1"/>
      <color rgb="002E4756"/>
      <sz val="13"/>
    </font>
    <font>
      <name val="Calibri"/>
      <color rgb="00222A31"/>
      <sz val="11"/>
    </font>
    <font>
      <name val="Calibri"/>
      <color rgb="00566670"/>
      <sz val="11"/>
    </font>
    <font>
      <name val="Calibri"/>
      <b val="1"/>
      <color rgb="00566670"/>
      <sz val="9"/>
    </font>
    <font>
      <name val="Calibri"/>
      <color rgb="00222A31"/>
      <sz val="10"/>
    </font>
  </fonts>
  <fills count="5">
    <fill>
      <patternFill/>
    </fill>
    <fill>
      <patternFill patternType="gray125"/>
    </fill>
    <fill>
      <patternFill patternType="solid">
        <fgColor rgb="002E4756"/>
      </patternFill>
    </fill>
    <fill>
      <patternFill patternType="solid">
        <fgColor rgb="00EBF0F4"/>
      </patternFill>
    </fill>
    <fill>
      <patternFill patternType="solid">
        <fgColor rgb="00D9DEE1"/>
      </patternFill>
    </fill>
  </fills>
  <borders count="4">
    <border>
      <left/>
      <right/>
      <top/>
      <bottom/>
      <diagonal/>
    </border>
    <border>
      <bottom style="thin">
        <color rgb="00BCC4C9"/>
      </bottom>
    </border>
    <border>
      <top style="thin">
        <color rgb="00BCC4C9"/>
      </top>
    </border>
    <border>
      <left/>
      <right/>
      <top style="thin">
        <color rgb="00BCC4C9"/>
      </top>
      <bottom/>
      <diagonal/>
    </border>
  </borders>
  <cellStyleXfs count="1">
    <xf numFmtId="0" fontId="0" fillId="0" borderId="0"/>
  </cellStyleXfs>
  <cellXfs count="23">
    <xf numFmtId="0" fontId="0" fillId="0" borderId="0" pivotButton="0" quotePrefix="0" xfId="0"/>
    <xf numFmtId="0" fontId="5" fillId="0" borderId="0" applyAlignment="1" pivotButton="0" quotePrefix="0" xfId="0">
      <alignment horizontal="left" vertical="center"/>
    </xf>
    <xf numFmtId="0" fontId="11" fillId="0" borderId="0" applyAlignment="1" pivotButton="0" quotePrefix="0" xfId="0">
      <alignment vertical="center" wrapText="1"/>
    </xf>
    <xf numFmtId="0" fontId="5" fillId="3" borderId="0" applyAlignment="1" pivotButton="0" quotePrefix="0" xfId="0">
      <alignment horizontal="left" vertical="center"/>
    </xf>
    <xf numFmtId="0" fontId="6" fillId="3" borderId="0" applyAlignment="1" pivotButton="0" quotePrefix="0" xfId="0">
      <alignment horizontal="left" vertical="top" wrapText="1"/>
    </xf>
    <xf numFmtId="0" fontId="9" fillId="0" borderId="0" applyAlignment="1" pivotButton="0" quotePrefix="0" xfId="0">
      <alignment horizontal="left" vertical="center"/>
    </xf>
    <xf numFmtId="0" fontId="4" fillId="0" borderId="0" applyAlignment="1" pivotButton="0" quotePrefix="0" xfId="0">
      <alignment vertical="center" wrapText="1"/>
    </xf>
    <xf numFmtId="0" fontId="12" fillId="0" borderId="0" applyAlignment="1" pivotButton="0" quotePrefix="0" xfId="0">
      <alignment horizontal="left" vertical="top"/>
    </xf>
    <xf numFmtId="0" fontId="13" fillId="0" borderId="0" applyAlignment="1" pivotButton="0" quotePrefix="0" xfId="0">
      <alignment vertical="top" wrapText="1"/>
    </xf>
    <xf numFmtId="0" fontId="1" fillId="2" borderId="0" applyAlignment="1" pivotButton="0" quotePrefix="0" xfId="0">
      <alignment horizontal="center" vertical="center" wrapText="1"/>
    </xf>
    <xf numFmtId="0" fontId="0" fillId="0" borderId="1" applyAlignment="1" applyProtection="1" pivotButton="0" quotePrefix="0" xfId="0">
      <alignment horizontal="left" vertical="center" indent="1"/>
      <protection locked="0" hidden="0"/>
    </xf>
    <xf numFmtId="0" fontId="0" fillId="0" borderId="1" applyAlignment="1" applyProtection="1" pivotButton="0" quotePrefix="0" xfId="0">
      <alignment horizontal="right" vertical="center" indent="1"/>
      <protection locked="0" hidden="0"/>
    </xf>
    <xf numFmtId="0" fontId="0" fillId="3" borderId="1" applyAlignment="1" pivotButton="0" quotePrefix="0" xfId="0">
      <alignment horizontal="right" vertical="center" indent="1"/>
    </xf>
    <xf numFmtId="0" fontId="0" fillId="3" borderId="1" applyAlignment="1" pivotButton="0" quotePrefix="0" xfId="0">
      <alignment horizontal="left" vertical="center" indent="1"/>
    </xf>
    <xf numFmtId="0" fontId="2" fillId="4" borderId="2" pivotButton="0" quotePrefix="0" xfId="0"/>
    <xf numFmtId="165" fontId="0" fillId="0" borderId="1" applyAlignment="1" applyProtection="1" pivotButton="0" quotePrefix="0" xfId="0">
      <alignment horizontal="right" vertical="center" indent="1"/>
      <protection locked="0" hidden="0"/>
    </xf>
    <xf numFmtId="0" fontId="3" fillId="0" borderId="0" applyAlignment="1" pivotButton="0" quotePrefix="0" xfId="0">
      <alignment horizontal="left" vertical="center"/>
    </xf>
    <xf numFmtId="0" fontId="7" fillId="3" borderId="0" applyAlignment="1" pivotButton="0" quotePrefix="0" xfId="0">
      <alignment horizontal="left" vertical="top" wrapText="1"/>
    </xf>
    <xf numFmtId="0" fontId="2" fillId="0" borderId="2" applyAlignment="1" pivotButton="0" quotePrefix="0" xfId="0">
      <alignment vertical="center" wrapText="1"/>
    </xf>
    <xf numFmtId="0" fontId="0" fillId="0" borderId="2" pivotButton="0" quotePrefix="0" xfId="0"/>
    <xf numFmtId="0" fontId="8" fillId="0" borderId="2" applyAlignment="1" pivotButton="0" quotePrefix="0" xfId="0">
      <alignment horizontal="right" vertical="center"/>
    </xf>
    <xf numFmtId="0" fontId="0" fillId="0" borderId="3" pivotButton="0" quotePrefix="0" xfId="0"/>
    <xf numFmtId="0" fontId="10" fillId="0" borderId="2" applyAlignment="1" pivotButton="0" quotePrefix="0" xfId="0">
      <alignment vertical="center"/>
    </xf>
  </cellXfs>
  <cellStyles count="1">
    <cellStyle name="Normal" xfId="0" builtinId="0" hidden="0"/>
  </cellStyles>
  <dxfs count="3">
    <dxf>
      <font>
        <name val="Calibri"/>
        <color rgb="008A2B22"/>
      </font>
      <fill>
        <patternFill patternType="solid">
          <fgColor rgb="00F3D9D6"/>
        </patternFill>
      </fill>
    </dxf>
    <dxf>
      <font>
        <name val="Calibri"/>
        <color rgb="0077530F"/>
      </font>
      <fill>
        <patternFill patternType="solid">
          <fgColor rgb="00F8E6C4"/>
        </patternFill>
      </fill>
    </dxf>
    <dxf>
      <font>
        <name val="Calibri"/>
        <color rgb="00245239"/>
      </font>
      <fill>
        <patternFill patternType="solid">
          <fgColor rgb="00D9E8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plotArea>
      <doughnutChart>
        <varyColors val="1"/>
        <ser>
          <idx val="0"/>
          <order val="0"/>
          <spPr>
            <a:ln>
              <a:prstDash val="solid"/>
            </a:ln>
          </spPr>
          <dPt>
            <idx val="0"/>
            <spPr>
              <a:solidFill>
                <a:srgbClr val="253741"/>
              </a:solidFill>
              <a:ln w="19050">
                <a:solidFill>
                  <a:srgbClr val="FAFBFC"/>
                </a:solidFill>
                <a:prstDash val="solid"/>
              </a:ln>
            </spPr>
          </dPt>
          <dPt>
            <idx val="1"/>
            <spPr>
              <a:solidFill>
                <a:srgbClr val="355E63"/>
              </a:solidFill>
              <a:ln w="19050">
                <a:solidFill>
                  <a:srgbClr val="FAFBFC"/>
                </a:solidFill>
                <a:prstDash val="solid"/>
              </a:ln>
            </spPr>
          </dPt>
          <dPt>
            <idx val="2"/>
            <spPr>
              <a:solidFill>
                <a:srgbClr val="5E7699"/>
              </a:solidFill>
              <a:ln w="19050">
                <a:solidFill>
                  <a:srgbClr val="FAFBFC"/>
                </a:solidFill>
                <a:prstDash val="solid"/>
              </a:ln>
            </spPr>
          </dPt>
          <dPt>
            <idx val="3"/>
            <spPr>
              <a:solidFill>
                <a:srgbClr val="A88D65"/>
              </a:solidFill>
              <a:ln w="19050">
                <a:solidFill>
                  <a:srgbClr val="FAFBFC"/>
                </a:solidFill>
                <a:prstDash val="solid"/>
              </a:ln>
            </spPr>
          </dPt>
          <cat>
            <numRef>
              <f>'Summary'!$B$18:$B$21</f>
            </numRef>
          </cat>
          <val>
            <numRef>
              <f>'Summary'!$D$18:$D$21</f>
            </numRef>
          </val>
        </ser>
        <firstSliceAng val="0"/>
        <holeSize val="58"/>
      </doughnutChart>
      <spPr>
        <a:noFill/>
        <a:ln>
          <a:noFill/>
          <a:prstDash val="solid"/>
        </a:ln>
      </spPr>
    </plotArea>
    <legend>
      <legendPos val="r"/>
      <overlay val="0"/>
      <txPr>
        <a:bodyPr/>
        <a:p>
          <a:pPr>
            <a:defRPr sz="900" b="0">
              <a:solidFill>
                <a:srgbClr val="566670"/>
              </a:solidFill>
              <a:latin typeface="Calibri"/>
            </a:defRPr>
          </a:pPr>
          <a:r>
            <a:t/>
          </a:r>
          <a:endParaRPr sz="900"/>
        </a:p>
      </txPr>
    </legend>
    <plotVisOnly val="1"/>
    <dispBlanksAs val="gap"/>
  </chart>
  <spPr>
    <a:noFill/>
    <a:ln>
      <a:noFill/>
      <a:prstDash val="solid"/>
    </a:ln>
  </spPr>
</chartSpace>
</file>

<file path=xl/comments/comment1.xml><?xml version="1.0" encoding="utf-8"?>
<comments xmlns="http://schemas.openxmlformats.org/spreadsheetml/2006/main">
  <authors>
    <author>Proper Spreadsheets</author>
  </authors>
  <commentList>
    <comment ref="C1" authorId="0" shapeId="0">
      <text>
        <t>Yearly holiday allowance in working days.</t>
      </text>
    </comment>
  </commentList>
</comments>
</file>

<file path=xl/comments/comment2.xml><?xml version="1.0" encoding="utf-8"?>
<comments xmlns="http://schemas.openxmlformats.org/spreadsheetml/2006/main">
  <authors>
    <author>Proper Spreadsheets</author>
  </authors>
  <commentList>
    <comment ref="E1" authorId="0" shapeId="0">
      <text>
        <t>Working days this booking uses. Use 0.5 for a half day.</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17</row>
      <rowOff>0</rowOff>
    </from>
    <ext cx="3960000" cy="2664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2E4756"/>
    <outlinePr summaryBelow="1" summaryRight="1"/>
    <pageSetUpPr fitToPage="1"/>
  </sheetPr>
  <dimension ref="B2:F27"/>
  <sheetViews>
    <sheetView showGridLines="0" showRowColHeaders="0" zoomScale="110" zoomScaleNormal="110" workbookViewId="0">
      <selection activeCell="A1" sqref="A1"/>
    </sheetView>
  </sheetViews>
  <sheetFormatPr baseColWidth="8" defaultRowHeight="15"/>
  <cols>
    <col width="2.4" customWidth="1" min="1" max="1"/>
    <col width="26" customWidth="1" min="2" max="2"/>
    <col width="2.4" customWidth="1" min="3" max="3"/>
    <col width="26" customWidth="1" min="4" max="4"/>
    <col width="2.4" customWidth="1" min="5" max="5"/>
    <col width="26" customWidth="1" min="6" max="6"/>
    <col width="2.4"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s>
  <sheetData>
    <row r="2" ht="44" customHeight="1">
      <c r="B2" s="1" t="inlineStr">
        <is>
          <t>Team Annual Leave Planner</t>
        </is>
      </c>
    </row>
    <row r="3" ht="20" customHeight="1">
      <c r="B3" s="2" t="inlineStr">
        <is>
          <t>Plan and track time off for a small team: allowances, bookings, approvals and who is away.</t>
        </is>
      </c>
    </row>
    <row r="5" ht="42" customHeight="1">
      <c r="B5" s="3" t="inlineStr">
        <is>
          <t>3</t>
        </is>
      </c>
      <c r="D5" s="3" t="inlineStr">
        <is>
          <t>16</t>
        </is>
      </c>
      <c r="F5" s="3" t="inlineStr">
        <is>
          <t>6</t>
        </is>
      </c>
    </row>
    <row r="6" ht="18" customHeight="1">
      <c r="B6" s="4" t="inlineStr">
        <is>
          <t>TABS</t>
        </is>
      </c>
      <c r="D6" s="4" t="inlineStr">
        <is>
          <t>COLUMNS</t>
        </is>
      </c>
      <c r="F6" s="4" t="inlineStr">
        <is>
          <t>FILL THEMSELVES IN</t>
        </is>
      </c>
    </row>
    <row r="8" ht="24" customHeight="1">
      <c r="B8" s="5" t="inlineStr">
        <is>
          <t>Team</t>
        </is>
      </c>
    </row>
    <row r="9" ht="18" customHeight="1">
      <c r="B9" s="6" t="inlineStr">
        <is>
          <t>One row per person. Booked, left and sick figures count this calendar year and ignore declined bookings.</t>
        </is>
      </c>
    </row>
    <row r="10" ht="18" customHeight="1">
      <c r="B10" s="7" t="inlineStr">
        <is>
          <t>You type</t>
        </is>
      </c>
      <c r="D10" s="8" t="inlineStr">
        <is>
          <t>Name, Role, Holiday Allowance</t>
        </is>
      </c>
    </row>
    <row r="11" ht="18" customHeight="1">
      <c r="B11" s="7" t="inlineStr">
        <is>
          <t>Fills itself in</t>
        </is>
      </c>
      <c r="D11" s="8" t="inlineStr">
        <is>
          <t>Holiday Booked, Holiday Left, Sick Days, Off Today, Off In Next 14 Days</t>
        </is>
      </c>
    </row>
    <row r="12" ht="18" customHeight="1">
      <c r="B12" s="7" t="inlineStr">
        <is>
          <t>Room for</t>
        </is>
      </c>
      <c r="D12" s="8" t="inlineStr">
        <is>
          <t>30 rows</t>
        </is>
      </c>
    </row>
    <row r="14" ht="24" customHeight="1">
      <c r="B14" s="5" t="inlineStr">
        <is>
          <t>Leave</t>
        </is>
      </c>
    </row>
    <row r="15" ht="18" customHeight="1">
      <c r="B15" s="6" t="inlineStr">
        <is>
          <t>One row per booking. Enter the working days it uses, leaving out weekends and bank holidays.</t>
        </is>
      </c>
    </row>
    <row r="16" ht="18" customHeight="1">
      <c r="B16" s="7" t="inlineStr">
        <is>
          <t>You type</t>
        </is>
      </c>
      <c r="D16" s="8" t="inlineStr">
        <is>
          <t>Person, Type, First Day Off, Last Day Off, Working Days, Approval, Notes</t>
        </is>
      </c>
    </row>
    <row r="17" ht="18" customHeight="1">
      <c r="B17" s="7" t="inlineStr">
        <is>
          <t>Fills itself in</t>
        </is>
      </c>
      <c r="D17" s="8" t="inlineStr">
        <is>
          <t>When</t>
        </is>
      </c>
    </row>
    <row r="18" ht="18" customHeight="1">
      <c r="B18" s="7" t="inlineStr">
        <is>
          <t>Room for</t>
        </is>
      </c>
      <c r="D18" s="8" t="inlineStr">
        <is>
          <t>400 rows</t>
        </is>
      </c>
    </row>
    <row r="20" ht="24" customHeight="1">
      <c r="B20" s="5" t="inlineStr">
        <is>
          <t>Summary</t>
        </is>
      </c>
    </row>
    <row r="21" ht="18" customHeight="1">
      <c r="B21" s="6" t="inlineStr">
        <is>
          <t>Who is away and how leave is being used. Day totals count this calendar year and ignore declined bookings.</t>
        </is>
      </c>
    </row>
    <row r="22" ht="57" customHeight="1">
      <c r="B22" s="7" t="inlineStr">
        <is>
          <t>Worked out for you</t>
        </is>
      </c>
      <c r="D22" s="8" t="inlineStr">
        <is>
          <t>People off today, First person off today, People off in the next 14 days, Bookings waiting for approval, Holiday days taken, Sick days taken, Training days taken, Other days taken, Total holiday allowance left, People over their holiday allowance</t>
        </is>
      </c>
    </row>
    <row r="24" ht="18" customHeight="1">
      <c r="B24" s="8" t="inlineStr">
        <is>
          <t>Type into the next empty row. The formulas are already there, all the way down, so you never need to copy one.</t>
        </is>
      </c>
    </row>
    <row r="25" ht="31" customHeight="1">
      <c r="B25" s="8" t="inlineStr">
        <is>
          <t>The shaded cells work themselves out. You never type in those, and they are locked so you cannot overwrite one by accident. Everything on a white background is yours to fill in.</t>
        </is>
      </c>
    </row>
    <row r="26" ht="31" customHeight="1">
      <c r="B26" s="8" t="inlineStr">
        <is>
          <t>There is no password on any of it. If you do want to change a calculated cell, your spreadsheet program can turn the protection off: in Excel that is under Review, and in Google Sheets it is under Data.</t>
        </is>
      </c>
    </row>
    <row r="27" ht="18" customHeight="1">
      <c r="B27" s="8" t="inlineStr">
        <is>
          <t>Everything else is an ordinary spreadsheet. Add columns, change colours, sort it however you like.</t>
        </is>
      </c>
    </row>
    <row r="30" hidden="1"/>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sheetData>
  <sheetProtection selectLockedCells="0" selectUnlockedCells="0" sheet="1" objects="0" insertRows="1" insertHyperlinks="1" autoFilter="0" scenarios="0" formatColumns="1" deleteColumns="1" insertColumns="1" pivotTables="1" deleteRows="1" formatCells="1" formatRows="1" sort="0"/>
  <mergeCells count="19">
    <mergeCell ref="D11:F11"/>
    <mergeCell ref="B25:F25"/>
    <mergeCell ref="B3:F3"/>
    <mergeCell ref="D17:F17"/>
    <mergeCell ref="D16:F16"/>
    <mergeCell ref="B27:F27"/>
    <mergeCell ref="B21:F21"/>
    <mergeCell ref="B2:F2"/>
    <mergeCell ref="D12:F12"/>
    <mergeCell ref="D18:F18"/>
    <mergeCell ref="B14:F14"/>
    <mergeCell ref="B8:F8"/>
    <mergeCell ref="B9:F9"/>
    <mergeCell ref="D10:F10"/>
    <mergeCell ref="B24:F24"/>
    <mergeCell ref="B20:F20"/>
    <mergeCell ref="B15:F15"/>
    <mergeCell ref="D22:F22"/>
    <mergeCell ref="B26:F26"/>
  </mergeCells>
  <printOptions horizontalCentered="1"/>
  <pageMargins left="0.75" right="0.75" top="1" bottom="1" header="0.5" footer="0.5"/>
  <pageSetup orientation="portrait" fitToHeight="1" fitToWidth="1"/>
</worksheet>
</file>

<file path=xl/worksheets/sheet2.xml><?xml version="1.0" encoding="utf-8"?>
<worksheet xmlns="http://schemas.openxmlformats.org/spreadsheetml/2006/main">
  <sheetPr>
    <tabColor rgb="002E4756"/>
    <outlinePr summaryBelow="1" summaryRight="1"/>
    <pageSetUpPr fitToPage="1"/>
  </sheetPr>
  <dimension ref="A1:H32"/>
  <sheetViews>
    <sheetView showGridLines="0" workbookViewId="0">
      <pane ySplit="1" topLeftCell="A2" activePane="bottomLeft" state="frozen"/>
      <selection pane="bottomLeft" activeCell="A1" sqref="A1"/>
    </sheetView>
  </sheetViews>
  <sheetFormatPr baseColWidth="8" defaultRowHeight="15"/>
  <cols>
    <col width="22" customWidth="1" min="1" max="1"/>
    <col width="20" customWidth="1" min="2" max="2"/>
    <col width="20" customWidth="1" min="3" max="3"/>
    <col width="17" customWidth="1" min="4" max="4"/>
    <col width="15" customWidth="1" min="5" max="5"/>
    <col width="14" customWidth="1" min="6" max="6"/>
    <col width="14" customWidth="1" min="7" max="7"/>
    <col width="22" customWidth="1" min="8" max="8"/>
  </cols>
  <sheetData>
    <row r="1" ht="34" customHeight="1">
      <c r="A1" s="9" t="inlineStr">
        <is>
          <t>Name</t>
        </is>
      </c>
      <c r="B1" s="9" t="inlineStr">
        <is>
          <t>Role</t>
        </is>
      </c>
      <c r="C1" s="9" t="inlineStr">
        <is>
          <t>Holiday Allowance</t>
        </is>
      </c>
      <c r="D1" s="9" t="inlineStr">
        <is>
          <t>Holiday Booked</t>
        </is>
      </c>
      <c r="E1" s="9" t="inlineStr">
        <is>
          <t>Holiday Left</t>
        </is>
      </c>
      <c r="F1" s="9" t="inlineStr">
        <is>
          <t>Sick Days</t>
        </is>
      </c>
      <c r="G1" s="9" t="inlineStr">
        <is>
          <t>Off Today</t>
        </is>
      </c>
      <c r="H1" s="9" t="inlineStr">
        <is>
          <t>Off In Next 14 Days</t>
        </is>
      </c>
    </row>
    <row r="2" ht="19" customHeight="1">
      <c r="A2" s="10" t="inlineStr">
        <is>
          <t>Priya</t>
        </is>
      </c>
      <c r="B2" s="10" t="inlineStr">
        <is>
          <t>Team Lead</t>
        </is>
      </c>
      <c r="C2" s="11" t="n">
        <v>25</v>
      </c>
      <c r="D2" s="12">
        <f>IF(ISBLANK(A2), "", SUMIFS(Leave!$E$2:$E$401, Leave!$A$2:$A$401, A2, Leave!$B$2:$B$401, "Holiday", Leave!$F$2:$F$401, "&lt;&gt;Declined", Leave!$C$2:$C$401, "&gt;="&amp;DATE(YEAR(TODAY()), 1, 1), Leave!$C$2:$C$401, "&lt;="&amp;DATE(YEAR(TODAY()), 12, 31)))</f>
        <v/>
      </c>
      <c r="E2" s="12">
        <f>IF(OR(ISBLANK(A2), ISBLANK(C2)), "", C2-SUMIFS(Leave!$E$2:$E$401, Leave!$A$2:$A$401, A2, Leave!$B$2:$B$401, "Holiday", Leave!$F$2:$F$401, "&lt;&gt;Declined", Leave!$C$2:$C$401, "&gt;="&amp;DATE(YEAR(TODAY()), 1, 1), Leave!$C$2:$C$401, "&lt;="&amp;DATE(YEAR(TODAY()), 12, 31)))</f>
        <v/>
      </c>
      <c r="F2" s="12">
        <f>IF(ISBLANK(A2), "", SUMIFS(Leave!$E$2:$E$401, Leave!$A$2:$A$401, A2, Leave!$B$2:$B$401, "Sick", Leave!$F$2:$F$401, "&lt;&gt;Declined", Leave!$C$2:$C$401, "&gt;="&amp;DATE(YEAR(TODAY()), 1, 1), Leave!$C$2:$C$401, "&lt;="&amp;DATE(YEAR(TODAY()), 12, 31)))</f>
        <v/>
      </c>
      <c r="G2" s="13">
        <f>IF(ISBLANK(A2), "", IF(COUNTIFS(Leave!$A$2:$A$401, A2, Leave!$F$2:$F$401, "&lt;&gt;Declined", Leave!$C$2:$C$401, "&lt;="&amp;TODAY(), Leave!$D$2:$D$401, "&gt;="&amp;TODAY())&gt;0, "Yes", "No"))</f>
        <v/>
      </c>
      <c r="H2" s="13">
        <f>IF(ISBLANK(A2), "", IF(COUNTIFS(Leave!$A$2:$A$401, A2, Leave!$F$2:$F$401, "&lt;&gt;Declined", Leave!$C$2:$C$401, "&lt;="&amp;TODAY()+14, Leave!$D$2:$D$401, "&gt;="&amp;TODAY())&gt;0, "Yes", "No"))</f>
        <v/>
      </c>
    </row>
    <row r="3" ht="19" customHeight="1">
      <c r="A3" s="10" t="inlineStr">
        <is>
          <t>Tom</t>
        </is>
      </c>
      <c r="B3" s="10" t="inlineStr">
        <is>
          <t>Analyst</t>
        </is>
      </c>
      <c r="C3" s="11" t="n">
        <v>25</v>
      </c>
      <c r="D3" s="12">
        <f>IF(ISBLANK(A3), "", SUMIFS(Leave!$E$2:$E$401, Leave!$A$2:$A$401, A3, Leave!$B$2:$B$401, "Holiday", Leave!$F$2:$F$401, "&lt;&gt;Declined", Leave!$C$2:$C$401, "&gt;="&amp;DATE(YEAR(TODAY()), 1, 1), Leave!$C$2:$C$401, "&lt;="&amp;DATE(YEAR(TODAY()), 12, 31)))</f>
        <v/>
      </c>
      <c r="E3" s="12">
        <f>IF(OR(ISBLANK(A3), ISBLANK(C3)), "", C3-SUMIFS(Leave!$E$2:$E$401, Leave!$A$2:$A$401, A3, Leave!$B$2:$B$401, "Holiday", Leave!$F$2:$F$401, "&lt;&gt;Declined", Leave!$C$2:$C$401, "&gt;="&amp;DATE(YEAR(TODAY()), 1, 1), Leave!$C$2:$C$401, "&lt;="&amp;DATE(YEAR(TODAY()), 12, 31)))</f>
        <v/>
      </c>
      <c r="F3" s="12">
        <f>IF(ISBLANK(A3), "", SUMIFS(Leave!$E$2:$E$401, Leave!$A$2:$A$401, A3, Leave!$B$2:$B$401, "Sick", Leave!$F$2:$F$401, "&lt;&gt;Declined", Leave!$C$2:$C$401, "&gt;="&amp;DATE(YEAR(TODAY()), 1, 1), Leave!$C$2:$C$401, "&lt;="&amp;DATE(YEAR(TODAY()), 12, 31)))</f>
        <v/>
      </c>
      <c r="G3" s="13">
        <f>IF(ISBLANK(A3), "", IF(COUNTIFS(Leave!$A$2:$A$401, A3, Leave!$F$2:$F$401, "&lt;&gt;Declined", Leave!$C$2:$C$401, "&lt;="&amp;TODAY(), Leave!$D$2:$D$401, "&gt;="&amp;TODAY())&gt;0, "Yes", "No"))</f>
        <v/>
      </c>
      <c r="H3" s="13">
        <f>IF(ISBLANK(A3), "", IF(COUNTIFS(Leave!$A$2:$A$401, A3, Leave!$F$2:$F$401, "&lt;&gt;Declined", Leave!$C$2:$C$401, "&lt;="&amp;TODAY()+14, Leave!$D$2:$D$401, "&gt;="&amp;TODAY())&gt;0, "Yes", "No"))</f>
        <v/>
      </c>
    </row>
    <row r="4" ht="19" customHeight="1">
      <c r="A4" s="10" t="inlineStr">
        <is>
          <t>Grace</t>
        </is>
      </c>
      <c r="B4" s="10" t="inlineStr">
        <is>
          <t>Designer</t>
        </is>
      </c>
      <c r="C4" s="11" t="n">
        <v>22</v>
      </c>
      <c r="D4" s="12">
        <f>IF(ISBLANK(A4), "", SUMIFS(Leave!$E$2:$E$401, Leave!$A$2:$A$401, A4, Leave!$B$2:$B$401, "Holiday", Leave!$F$2:$F$401, "&lt;&gt;Declined", Leave!$C$2:$C$401, "&gt;="&amp;DATE(YEAR(TODAY()), 1, 1), Leave!$C$2:$C$401, "&lt;="&amp;DATE(YEAR(TODAY()), 12, 31)))</f>
        <v/>
      </c>
      <c r="E4" s="12">
        <f>IF(OR(ISBLANK(A4), ISBLANK(C4)), "", C4-SUMIFS(Leave!$E$2:$E$401, Leave!$A$2:$A$401, A4, Leave!$B$2:$B$401, "Holiday", Leave!$F$2:$F$401, "&lt;&gt;Declined", Leave!$C$2:$C$401, "&gt;="&amp;DATE(YEAR(TODAY()), 1, 1), Leave!$C$2:$C$401, "&lt;="&amp;DATE(YEAR(TODAY()), 12, 31)))</f>
        <v/>
      </c>
      <c r="F4" s="12">
        <f>IF(ISBLANK(A4), "", SUMIFS(Leave!$E$2:$E$401, Leave!$A$2:$A$401, A4, Leave!$B$2:$B$401, "Sick", Leave!$F$2:$F$401, "&lt;&gt;Declined", Leave!$C$2:$C$401, "&gt;="&amp;DATE(YEAR(TODAY()), 1, 1), Leave!$C$2:$C$401, "&lt;="&amp;DATE(YEAR(TODAY()), 12, 31)))</f>
        <v/>
      </c>
      <c r="G4" s="13">
        <f>IF(ISBLANK(A4), "", IF(COUNTIFS(Leave!$A$2:$A$401, A4, Leave!$F$2:$F$401, "&lt;&gt;Declined", Leave!$C$2:$C$401, "&lt;="&amp;TODAY(), Leave!$D$2:$D$401, "&gt;="&amp;TODAY())&gt;0, "Yes", "No"))</f>
        <v/>
      </c>
      <c r="H4" s="13">
        <f>IF(ISBLANK(A4), "", IF(COUNTIFS(Leave!$A$2:$A$401, A4, Leave!$F$2:$F$401, "&lt;&gt;Declined", Leave!$C$2:$C$401, "&lt;="&amp;TODAY()+14, Leave!$D$2:$D$401, "&gt;="&amp;TODAY())&gt;0, "Yes", "No"))</f>
        <v/>
      </c>
    </row>
    <row r="5" ht="19" customHeight="1">
      <c r="A5" s="10" t="inlineStr">
        <is>
          <t>Liam</t>
        </is>
      </c>
      <c r="B5" s="10" t="inlineStr">
        <is>
          <t>Coordinator</t>
        </is>
      </c>
      <c r="C5" s="11" t="n">
        <v>20</v>
      </c>
      <c r="D5" s="12">
        <f>IF(ISBLANK(A5), "", SUMIFS(Leave!$E$2:$E$401, Leave!$A$2:$A$401, A5, Leave!$B$2:$B$401, "Holiday", Leave!$F$2:$F$401, "&lt;&gt;Declined", Leave!$C$2:$C$401, "&gt;="&amp;DATE(YEAR(TODAY()), 1, 1), Leave!$C$2:$C$401, "&lt;="&amp;DATE(YEAR(TODAY()), 12, 31)))</f>
        <v/>
      </c>
      <c r="E5" s="12">
        <f>IF(OR(ISBLANK(A5), ISBLANK(C5)), "", C5-SUMIFS(Leave!$E$2:$E$401, Leave!$A$2:$A$401, A5, Leave!$B$2:$B$401, "Holiday", Leave!$F$2:$F$401, "&lt;&gt;Declined", Leave!$C$2:$C$401, "&gt;="&amp;DATE(YEAR(TODAY()), 1, 1), Leave!$C$2:$C$401, "&lt;="&amp;DATE(YEAR(TODAY()), 12, 31)))</f>
        <v/>
      </c>
      <c r="F5" s="12">
        <f>IF(ISBLANK(A5), "", SUMIFS(Leave!$E$2:$E$401, Leave!$A$2:$A$401, A5, Leave!$B$2:$B$401, "Sick", Leave!$F$2:$F$401, "&lt;&gt;Declined", Leave!$C$2:$C$401, "&gt;="&amp;DATE(YEAR(TODAY()), 1, 1), Leave!$C$2:$C$401, "&lt;="&amp;DATE(YEAR(TODAY()), 12, 31)))</f>
        <v/>
      </c>
      <c r="G5" s="13">
        <f>IF(ISBLANK(A5), "", IF(COUNTIFS(Leave!$A$2:$A$401, A5, Leave!$F$2:$F$401, "&lt;&gt;Declined", Leave!$C$2:$C$401, "&lt;="&amp;TODAY(), Leave!$D$2:$D$401, "&gt;="&amp;TODAY())&gt;0, "Yes", "No"))</f>
        <v/>
      </c>
      <c r="H5" s="13">
        <f>IF(ISBLANK(A5), "", IF(COUNTIFS(Leave!$A$2:$A$401, A5, Leave!$F$2:$F$401, "&lt;&gt;Declined", Leave!$C$2:$C$401, "&lt;="&amp;TODAY()+14, Leave!$D$2:$D$401, "&gt;="&amp;TODAY())&gt;0, "Yes", "No"))</f>
        <v/>
      </c>
    </row>
    <row r="6" ht="19" customHeight="1">
      <c r="A6" s="10" t="n"/>
      <c r="B6" s="10" t="n"/>
      <c r="C6" s="11" t="n"/>
      <c r="D6" s="12">
        <f>IF(ISBLANK(A6), "", SUMIFS(Leave!$E$2:$E$401, Leave!$A$2:$A$401, A6, Leave!$B$2:$B$401, "Holiday", Leave!$F$2:$F$401, "&lt;&gt;Declined", Leave!$C$2:$C$401, "&gt;="&amp;DATE(YEAR(TODAY()), 1, 1), Leave!$C$2:$C$401, "&lt;="&amp;DATE(YEAR(TODAY()), 12, 31)))</f>
        <v/>
      </c>
      <c r="E6" s="12">
        <f>IF(OR(ISBLANK(A6), ISBLANK(C6)), "", C6-SUMIFS(Leave!$E$2:$E$401, Leave!$A$2:$A$401, A6, Leave!$B$2:$B$401, "Holiday", Leave!$F$2:$F$401, "&lt;&gt;Declined", Leave!$C$2:$C$401, "&gt;="&amp;DATE(YEAR(TODAY()), 1, 1), Leave!$C$2:$C$401, "&lt;="&amp;DATE(YEAR(TODAY()), 12, 31)))</f>
        <v/>
      </c>
      <c r="F6" s="12">
        <f>IF(ISBLANK(A6), "", SUMIFS(Leave!$E$2:$E$401, Leave!$A$2:$A$401, A6, Leave!$B$2:$B$401, "Sick", Leave!$F$2:$F$401, "&lt;&gt;Declined", Leave!$C$2:$C$401, "&gt;="&amp;DATE(YEAR(TODAY()), 1, 1), Leave!$C$2:$C$401, "&lt;="&amp;DATE(YEAR(TODAY()), 12, 31)))</f>
        <v/>
      </c>
      <c r="G6" s="13">
        <f>IF(ISBLANK(A6), "", IF(COUNTIFS(Leave!$A$2:$A$401, A6, Leave!$F$2:$F$401, "&lt;&gt;Declined", Leave!$C$2:$C$401, "&lt;="&amp;TODAY(), Leave!$D$2:$D$401, "&gt;="&amp;TODAY())&gt;0, "Yes", "No"))</f>
        <v/>
      </c>
      <c r="H6" s="13">
        <f>IF(ISBLANK(A6), "", IF(COUNTIFS(Leave!$A$2:$A$401, A6, Leave!$F$2:$F$401, "&lt;&gt;Declined", Leave!$C$2:$C$401, "&lt;="&amp;TODAY()+14, Leave!$D$2:$D$401, "&gt;="&amp;TODAY())&gt;0, "Yes", "No"))</f>
        <v/>
      </c>
    </row>
    <row r="7" ht="19" customHeight="1">
      <c r="A7" s="10" t="n"/>
      <c r="B7" s="10" t="n"/>
      <c r="C7" s="11" t="n"/>
      <c r="D7" s="12">
        <f>IF(ISBLANK(A7), "", SUMIFS(Leave!$E$2:$E$401, Leave!$A$2:$A$401, A7, Leave!$B$2:$B$401, "Holiday", Leave!$F$2:$F$401, "&lt;&gt;Declined", Leave!$C$2:$C$401, "&gt;="&amp;DATE(YEAR(TODAY()), 1, 1), Leave!$C$2:$C$401, "&lt;="&amp;DATE(YEAR(TODAY()), 12, 31)))</f>
        <v/>
      </c>
      <c r="E7" s="12">
        <f>IF(OR(ISBLANK(A7), ISBLANK(C7)), "", C7-SUMIFS(Leave!$E$2:$E$401, Leave!$A$2:$A$401, A7, Leave!$B$2:$B$401, "Holiday", Leave!$F$2:$F$401, "&lt;&gt;Declined", Leave!$C$2:$C$401, "&gt;="&amp;DATE(YEAR(TODAY()), 1, 1), Leave!$C$2:$C$401, "&lt;="&amp;DATE(YEAR(TODAY()), 12, 31)))</f>
        <v/>
      </c>
      <c r="F7" s="12">
        <f>IF(ISBLANK(A7), "", SUMIFS(Leave!$E$2:$E$401, Leave!$A$2:$A$401, A7, Leave!$B$2:$B$401, "Sick", Leave!$F$2:$F$401, "&lt;&gt;Declined", Leave!$C$2:$C$401, "&gt;="&amp;DATE(YEAR(TODAY()), 1, 1), Leave!$C$2:$C$401, "&lt;="&amp;DATE(YEAR(TODAY()), 12, 31)))</f>
        <v/>
      </c>
      <c r="G7" s="13">
        <f>IF(ISBLANK(A7), "", IF(COUNTIFS(Leave!$A$2:$A$401, A7, Leave!$F$2:$F$401, "&lt;&gt;Declined", Leave!$C$2:$C$401, "&lt;="&amp;TODAY(), Leave!$D$2:$D$401, "&gt;="&amp;TODAY())&gt;0, "Yes", "No"))</f>
        <v/>
      </c>
      <c r="H7" s="13">
        <f>IF(ISBLANK(A7), "", IF(COUNTIFS(Leave!$A$2:$A$401, A7, Leave!$F$2:$F$401, "&lt;&gt;Declined", Leave!$C$2:$C$401, "&lt;="&amp;TODAY()+14, Leave!$D$2:$D$401, "&gt;="&amp;TODAY())&gt;0, "Yes", "No"))</f>
        <v/>
      </c>
    </row>
    <row r="8" ht="19" customHeight="1">
      <c r="A8" s="10" t="n"/>
      <c r="B8" s="10" t="n"/>
      <c r="C8" s="11" t="n"/>
      <c r="D8" s="12">
        <f>IF(ISBLANK(A8), "", SUMIFS(Leave!$E$2:$E$401, Leave!$A$2:$A$401, A8, Leave!$B$2:$B$401, "Holiday", Leave!$F$2:$F$401, "&lt;&gt;Declined", Leave!$C$2:$C$401, "&gt;="&amp;DATE(YEAR(TODAY()), 1, 1), Leave!$C$2:$C$401, "&lt;="&amp;DATE(YEAR(TODAY()), 12, 31)))</f>
        <v/>
      </c>
      <c r="E8" s="12">
        <f>IF(OR(ISBLANK(A8), ISBLANK(C8)), "", C8-SUMIFS(Leave!$E$2:$E$401, Leave!$A$2:$A$401, A8, Leave!$B$2:$B$401, "Holiday", Leave!$F$2:$F$401, "&lt;&gt;Declined", Leave!$C$2:$C$401, "&gt;="&amp;DATE(YEAR(TODAY()), 1, 1), Leave!$C$2:$C$401, "&lt;="&amp;DATE(YEAR(TODAY()), 12, 31)))</f>
        <v/>
      </c>
      <c r="F8" s="12">
        <f>IF(ISBLANK(A8), "", SUMIFS(Leave!$E$2:$E$401, Leave!$A$2:$A$401, A8, Leave!$B$2:$B$401, "Sick", Leave!$F$2:$F$401, "&lt;&gt;Declined", Leave!$C$2:$C$401, "&gt;="&amp;DATE(YEAR(TODAY()), 1, 1), Leave!$C$2:$C$401, "&lt;="&amp;DATE(YEAR(TODAY()), 12, 31)))</f>
        <v/>
      </c>
      <c r="G8" s="13">
        <f>IF(ISBLANK(A8), "", IF(COUNTIFS(Leave!$A$2:$A$401, A8, Leave!$F$2:$F$401, "&lt;&gt;Declined", Leave!$C$2:$C$401, "&lt;="&amp;TODAY(), Leave!$D$2:$D$401, "&gt;="&amp;TODAY())&gt;0, "Yes", "No"))</f>
        <v/>
      </c>
      <c r="H8" s="13">
        <f>IF(ISBLANK(A8), "", IF(COUNTIFS(Leave!$A$2:$A$401, A8, Leave!$F$2:$F$401, "&lt;&gt;Declined", Leave!$C$2:$C$401, "&lt;="&amp;TODAY()+14, Leave!$D$2:$D$401, "&gt;="&amp;TODAY())&gt;0, "Yes", "No"))</f>
        <v/>
      </c>
    </row>
    <row r="9" ht="19" customHeight="1">
      <c r="A9" s="10" t="n"/>
      <c r="B9" s="10" t="n"/>
      <c r="C9" s="11" t="n"/>
      <c r="D9" s="12">
        <f>IF(ISBLANK(A9), "", SUMIFS(Leave!$E$2:$E$401, Leave!$A$2:$A$401, A9, Leave!$B$2:$B$401, "Holiday", Leave!$F$2:$F$401, "&lt;&gt;Declined", Leave!$C$2:$C$401, "&gt;="&amp;DATE(YEAR(TODAY()), 1, 1), Leave!$C$2:$C$401, "&lt;="&amp;DATE(YEAR(TODAY()), 12, 31)))</f>
        <v/>
      </c>
      <c r="E9" s="12">
        <f>IF(OR(ISBLANK(A9), ISBLANK(C9)), "", C9-SUMIFS(Leave!$E$2:$E$401, Leave!$A$2:$A$401, A9, Leave!$B$2:$B$401, "Holiday", Leave!$F$2:$F$401, "&lt;&gt;Declined", Leave!$C$2:$C$401, "&gt;="&amp;DATE(YEAR(TODAY()), 1, 1), Leave!$C$2:$C$401, "&lt;="&amp;DATE(YEAR(TODAY()), 12, 31)))</f>
        <v/>
      </c>
      <c r="F9" s="12">
        <f>IF(ISBLANK(A9), "", SUMIFS(Leave!$E$2:$E$401, Leave!$A$2:$A$401, A9, Leave!$B$2:$B$401, "Sick", Leave!$F$2:$F$401, "&lt;&gt;Declined", Leave!$C$2:$C$401, "&gt;="&amp;DATE(YEAR(TODAY()), 1, 1), Leave!$C$2:$C$401, "&lt;="&amp;DATE(YEAR(TODAY()), 12, 31)))</f>
        <v/>
      </c>
      <c r="G9" s="13">
        <f>IF(ISBLANK(A9), "", IF(COUNTIFS(Leave!$A$2:$A$401, A9, Leave!$F$2:$F$401, "&lt;&gt;Declined", Leave!$C$2:$C$401, "&lt;="&amp;TODAY(), Leave!$D$2:$D$401, "&gt;="&amp;TODAY())&gt;0, "Yes", "No"))</f>
        <v/>
      </c>
      <c r="H9" s="13">
        <f>IF(ISBLANK(A9), "", IF(COUNTIFS(Leave!$A$2:$A$401, A9, Leave!$F$2:$F$401, "&lt;&gt;Declined", Leave!$C$2:$C$401, "&lt;="&amp;TODAY()+14, Leave!$D$2:$D$401, "&gt;="&amp;TODAY())&gt;0, "Yes", "No"))</f>
        <v/>
      </c>
    </row>
    <row r="10" ht="19" customHeight="1">
      <c r="A10" s="10" t="n"/>
      <c r="B10" s="10" t="n"/>
      <c r="C10" s="11" t="n"/>
      <c r="D10" s="12">
        <f>IF(ISBLANK(A10), "", SUMIFS(Leave!$E$2:$E$401, Leave!$A$2:$A$401, A10, Leave!$B$2:$B$401, "Holiday", Leave!$F$2:$F$401, "&lt;&gt;Declined", Leave!$C$2:$C$401, "&gt;="&amp;DATE(YEAR(TODAY()), 1, 1), Leave!$C$2:$C$401, "&lt;="&amp;DATE(YEAR(TODAY()), 12, 31)))</f>
        <v/>
      </c>
      <c r="E10" s="12">
        <f>IF(OR(ISBLANK(A10), ISBLANK(C10)), "", C10-SUMIFS(Leave!$E$2:$E$401, Leave!$A$2:$A$401, A10, Leave!$B$2:$B$401, "Holiday", Leave!$F$2:$F$401, "&lt;&gt;Declined", Leave!$C$2:$C$401, "&gt;="&amp;DATE(YEAR(TODAY()), 1, 1), Leave!$C$2:$C$401, "&lt;="&amp;DATE(YEAR(TODAY()), 12, 31)))</f>
        <v/>
      </c>
      <c r="F10" s="12">
        <f>IF(ISBLANK(A10), "", SUMIFS(Leave!$E$2:$E$401, Leave!$A$2:$A$401, A10, Leave!$B$2:$B$401, "Sick", Leave!$F$2:$F$401, "&lt;&gt;Declined", Leave!$C$2:$C$401, "&gt;="&amp;DATE(YEAR(TODAY()), 1, 1), Leave!$C$2:$C$401, "&lt;="&amp;DATE(YEAR(TODAY()), 12, 31)))</f>
        <v/>
      </c>
      <c r="G10" s="13">
        <f>IF(ISBLANK(A10), "", IF(COUNTIFS(Leave!$A$2:$A$401, A10, Leave!$F$2:$F$401, "&lt;&gt;Declined", Leave!$C$2:$C$401, "&lt;="&amp;TODAY(), Leave!$D$2:$D$401, "&gt;="&amp;TODAY())&gt;0, "Yes", "No"))</f>
        <v/>
      </c>
      <c r="H10" s="13">
        <f>IF(ISBLANK(A10), "", IF(COUNTIFS(Leave!$A$2:$A$401, A10, Leave!$F$2:$F$401, "&lt;&gt;Declined", Leave!$C$2:$C$401, "&lt;="&amp;TODAY()+14, Leave!$D$2:$D$401, "&gt;="&amp;TODAY())&gt;0, "Yes", "No"))</f>
        <v/>
      </c>
    </row>
    <row r="11" ht="19" customHeight="1">
      <c r="A11" s="10" t="n"/>
      <c r="B11" s="10" t="n"/>
      <c r="C11" s="11" t="n"/>
      <c r="D11" s="12">
        <f>IF(ISBLANK(A11), "", SUMIFS(Leave!$E$2:$E$401, Leave!$A$2:$A$401, A11, Leave!$B$2:$B$401, "Holiday", Leave!$F$2:$F$401, "&lt;&gt;Declined", Leave!$C$2:$C$401, "&gt;="&amp;DATE(YEAR(TODAY()), 1, 1), Leave!$C$2:$C$401, "&lt;="&amp;DATE(YEAR(TODAY()), 12, 31)))</f>
        <v/>
      </c>
      <c r="E11" s="12">
        <f>IF(OR(ISBLANK(A11), ISBLANK(C11)), "", C11-SUMIFS(Leave!$E$2:$E$401, Leave!$A$2:$A$401, A11, Leave!$B$2:$B$401, "Holiday", Leave!$F$2:$F$401, "&lt;&gt;Declined", Leave!$C$2:$C$401, "&gt;="&amp;DATE(YEAR(TODAY()), 1, 1), Leave!$C$2:$C$401, "&lt;="&amp;DATE(YEAR(TODAY()), 12, 31)))</f>
        <v/>
      </c>
      <c r="F11" s="12">
        <f>IF(ISBLANK(A11), "", SUMIFS(Leave!$E$2:$E$401, Leave!$A$2:$A$401, A11, Leave!$B$2:$B$401, "Sick", Leave!$F$2:$F$401, "&lt;&gt;Declined", Leave!$C$2:$C$401, "&gt;="&amp;DATE(YEAR(TODAY()), 1, 1), Leave!$C$2:$C$401, "&lt;="&amp;DATE(YEAR(TODAY()), 12, 31)))</f>
        <v/>
      </c>
      <c r="G11" s="13">
        <f>IF(ISBLANK(A11), "", IF(COUNTIFS(Leave!$A$2:$A$401, A11, Leave!$F$2:$F$401, "&lt;&gt;Declined", Leave!$C$2:$C$401, "&lt;="&amp;TODAY(), Leave!$D$2:$D$401, "&gt;="&amp;TODAY())&gt;0, "Yes", "No"))</f>
        <v/>
      </c>
      <c r="H11" s="13">
        <f>IF(ISBLANK(A11), "", IF(COUNTIFS(Leave!$A$2:$A$401, A11, Leave!$F$2:$F$401, "&lt;&gt;Declined", Leave!$C$2:$C$401, "&lt;="&amp;TODAY()+14, Leave!$D$2:$D$401, "&gt;="&amp;TODAY())&gt;0, "Yes", "No"))</f>
        <v/>
      </c>
    </row>
    <row r="12" ht="19" customHeight="1">
      <c r="A12" s="10" t="n"/>
      <c r="B12" s="10" t="n"/>
      <c r="C12" s="11" t="n"/>
      <c r="D12" s="12">
        <f>IF(ISBLANK(A12), "", SUMIFS(Leave!$E$2:$E$401, Leave!$A$2:$A$401, A12, Leave!$B$2:$B$401, "Holiday", Leave!$F$2:$F$401, "&lt;&gt;Declined", Leave!$C$2:$C$401, "&gt;="&amp;DATE(YEAR(TODAY()), 1, 1), Leave!$C$2:$C$401, "&lt;="&amp;DATE(YEAR(TODAY()), 12, 31)))</f>
        <v/>
      </c>
      <c r="E12" s="12">
        <f>IF(OR(ISBLANK(A12), ISBLANK(C12)), "", C12-SUMIFS(Leave!$E$2:$E$401, Leave!$A$2:$A$401, A12, Leave!$B$2:$B$401, "Holiday", Leave!$F$2:$F$401, "&lt;&gt;Declined", Leave!$C$2:$C$401, "&gt;="&amp;DATE(YEAR(TODAY()), 1, 1), Leave!$C$2:$C$401, "&lt;="&amp;DATE(YEAR(TODAY()), 12, 31)))</f>
        <v/>
      </c>
      <c r="F12" s="12">
        <f>IF(ISBLANK(A12), "", SUMIFS(Leave!$E$2:$E$401, Leave!$A$2:$A$401, A12, Leave!$B$2:$B$401, "Sick", Leave!$F$2:$F$401, "&lt;&gt;Declined", Leave!$C$2:$C$401, "&gt;="&amp;DATE(YEAR(TODAY()), 1, 1), Leave!$C$2:$C$401, "&lt;="&amp;DATE(YEAR(TODAY()), 12, 31)))</f>
        <v/>
      </c>
      <c r="G12" s="13">
        <f>IF(ISBLANK(A12), "", IF(COUNTIFS(Leave!$A$2:$A$401, A12, Leave!$F$2:$F$401, "&lt;&gt;Declined", Leave!$C$2:$C$401, "&lt;="&amp;TODAY(), Leave!$D$2:$D$401, "&gt;="&amp;TODAY())&gt;0, "Yes", "No"))</f>
        <v/>
      </c>
      <c r="H12" s="13">
        <f>IF(ISBLANK(A12), "", IF(COUNTIFS(Leave!$A$2:$A$401, A12, Leave!$F$2:$F$401, "&lt;&gt;Declined", Leave!$C$2:$C$401, "&lt;="&amp;TODAY()+14, Leave!$D$2:$D$401, "&gt;="&amp;TODAY())&gt;0, "Yes", "No"))</f>
        <v/>
      </c>
    </row>
    <row r="13" ht="19" customHeight="1">
      <c r="A13" s="10" t="n"/>
      <c r="B13" s="10" t="n"/>
      <c r="C13" s="11" t="n"/>
      <c r="D13" s="12">
        <f>IF(ISBLANK(A13), "", SUMIFS(Leave!$E$2:$E$401, Leave!$A$2:$A$401, A13, Leave!$B$2:$B$401, "Holiday", Leave!$F$2:$F$401, "&lt;&gt;Declined", Leave!$C$2:$C$401, "&gt;="&amp;DATE(YEAR(TODAY()), 1, 1), Leave!$C$2:$C$401, "&lt;="&amp;DATE(YEAR(TODAY()), 12, 31)))</f>
        <v/>
      </c>
      <c r="E13" s="12">
        <f>IF(OR(ISBLANK(A13), ISBLANK(C13)), "", C13-SUMIFS(Leave!$E$2:$E$401, Leave!$A$2:$A$401, A13, Leave!$B$2:$B$401, "Holiday", Leave!$F$2:$F$401, "&lt;&gt;Declined", Leave!$C$2:$C$401, "&gt;="&amp;DATE(YEAR(TODAY()), 1, 1), Leave!$C$2:$C$401, "&lt;="&amp;DATE(YEAR(TODAY()), 12, 31)))</f>
        <v/>
      </c>
      <c r="F13" s="12">
        <f>IF(ISBLANK(A13), "", SUMIFS(Leave!$E$2:$E$401, Leave!$A$2:$A$401, A13, Leave!$B$2:$B$401, "Sick", Leave!$F$2:$F$401, "&lt;&gt;Declined", Leave!$C$2:$C$401, "&gt;="&amp;DATE(YEAR(TODAY()), 1, 1), Leave!$C$2:$C$401, "&lt;="&amp;DATE(YEAR(TODAY()), 12, 31)))</f>
        <v/>
      </c>
      <c r="G13" s="13">
        <f>IF(ISBLANK(A13), "", IF(COUNTIFS(Leave!$A$2:$A$401, A13, Leave!$F$2:$F$401, "&lt;&gt;Declined", Leave!$C$2:$C$401, "&lt;="&amp;TODAY(), Leave!$D$2:$D$401, "&gt;="&amp;TODAY())&gt;0, "Yes", "No"))</f>
        <v/>
      </c>
      <c r="H13" s="13">
        <f>IF(ISBLANK(A13), "", IF(COUNTIFS(Leave!$A$2:$A$401, A13, Leave!$F$2:$F$401, "&lt;&gt;Declined", Leave!$C$2:$C$401, "&lt;="&amp;TODAY()+14, Leave!$D$2:$D$401, "&gt;="&amp;TODAY())&gt;0, "Yes", "No"))</f>
        <v/>
      </c>
    </row>
    <row r="14" ht="19" customHeight="1">
      <c r="A14" s="10" t="n"/>
      <c r="B14" s="10" t="n"/>
      <c r="C14" s="11" t="n"/>
      <c r="D14" s="12">
        <f>IF(ISBLANK(A14), "", SUMIFS(Leave!$E$2:$E$401, Leave!$A$2:$A$401, A14, Leave!$B$2:$B$401, "Holiday", Leave!$F$2:$F$401, "&lt;&gt;Declined", Leave!$C$2:$C$401, "&gt;="&amp;DATE(YEAR(TODAY()), 1, 1), Leave!$C$2:$C$401, "&lt;="&amp;DATE(YEAR(TODAY()), 12, 31)))</f>
        <v/>
      </c>
      <c r="E14" s="12">
        <f>IF(OR(ISBLANK(A14), ISBLANK(C14)), "", C14-SUMIFS(Leave!$E$2:$E$401, Leave!$A$2:$A$401, A14, Leave!$B$2:$B$401, "Holiday", Leave!$F$2:$F$401, "&lt;&gt;Declined", Leave!$C$2:$C$401, "&gt;="&amp;DATE(YEAR(TODAY()), 1, 1), Leave!$C$2:$C$401, "&lt;="&amp;DATE(YEAR(TODAY()), 12, 31)))</f>
        <v/>
      </c>
      <c r="F14" s="12">
        <f>IF(ISBLANK(A14), "", SUMIFS(Leave!$E$2:$E$401, Leave!$A$2:$A$401, A14, Leave!$B$2:$B$401, "Sick", Leave!$F$2:$F$401, "&lt;&gt;Declined", Leave!$C$2:$C$401, "&gt;="&amp;DATE(YEAR(TODAY()), 1, 1), Leave!$C$2:$C$401, "&lt;="&amp;DATE(YEAR(TODAY()), 12, 31)))</f>
        <v/>
      </c>
      <c r="G14" s="13">
        <f>IF(ISBLANK(A14), "", IF(COUNTIFS(Leave!$A$2:$A$401, A14, Leave!$F$2:$F$401, "&lt;&gt;Declined", Leave!$C$2:$C$401, "&lt;="&amp;TODAY(), Leave!$D$2:$D$401, "&gt;="&amp;TODAY())&gt;0, "Yes", "No"))</f>
        <v/>
      </c>
      <c r="H14" s="13">
        <f>IF(ISBLANK(A14), "", IF(COUNTIFS(Leave!$A$2:$A$401, A14, Leave!$F$2:$F$401, "&lt;&gt;Declined", Leave!$C$2:$C$401, "&lt;="&amp;TODAY()+14, Leave!$D$2:$D$401, "&gt;="&amp;TODAY())&gt;0, "Yes", "No"))</f>
        <v/>
      </c>
    </row>
    <row r="15" ht="19" customHeight="1">
      <c r="A15" s="10" t="n"/>
      <c r="B15" s="10" t="n"/>
      <c r="C15" s="11" t="n"/>
      <c r="D15" s="12">
        <f>IF(ISBLANK(A15), "", SUMIFS(Leave!$E$2:$E$401, Leave!$A$2:$A$401, A15, Leave!$B$2:$B$401, "Holiday", Leave!$F$2:$F$401, "&lt;&gt;Declined", Leave!$C$2:$C$401, "&gt;="&amp;DATE(YEAR(TODAY()), 1, 1), Leave!$C$2:$C$401, "&lt;="&amp;DATE(YEAR(TODAY()), 12, 31)))</f>
        <v/>
      </c>
      <c r="E15" s="12">
        <f>IF(OR(ISBLANK(A15), ISBLANK(C15)), "", C15-SUMIFS(Leave!$E$2:$E$401, Leave!$A$2:$A$401, A15, Leave!$B$2:$B$401, "Holiday", Leave!$F$2:$F$401, "&lt;&gt;Declined", Leave!$C$2:$C$401, "&gt;="&amp;DATE(YEAR(TODAY()), 1, 1), Leave!$C$2:$C$401, "&lt;="&amp;DATE(YEAR(TODAY()), 12, 31)))</f>
        <v/>
      </c>
      <c r="F15" s="12">
        <f>IF(ISBLANK(A15), "", SUMIFS(Leave!$E$2:$E$401, Leave!$A$2:$A$401, A15, Leave!$B$2:$B$401, "Sick", Leave!$F$2:$F$401, "&lt;&gt;Declined", Leave!$C$2:$C$401, "&gt;="&amp;DATE(YEAR(TODAY()), 1, 1), Leave!$C$2:$C$401, "&lt;="&amp;DATE(YEAR(TODAY()), 12, 31)))</f>
        <v/>
      </c>
      <c r="G15" s="13">
        <f>IF(ISBLANK(A15), "", IF(COUNTIFS(Leave!$A$2:$A$401, A15, Leave!$F$2:$F$401, "&lt;&gt;Declined", Leave!$C$2:$C$401, "&lt;="&amp;TODAY(), Leave!$D$2:$D$401, "&gt;="&amp;TODAY())&gt;0, "Yes", "No"))</f>
        <v/>
      </c>
      <c r="H15" s="13">
        <f>IF(ISBLANK(A15), "", IF(COUNTIFS(Leave!$A$2:$A$401, A15, Leave!$F$2:$F$401, "&lt;&gt;Declined", Leave!$C$2:$C$401, "&lt;="&amp;TODAY()+14, Leave!$D$2:$D$401, "&gt;="&amp;TODAY())&gt;0, "Yes", "No"))</f>
        <v/>
      </c>
    </row>
    <row r="16" ht="19" customHeight="1">
      <c r="A16" s="10" t="n"/>
      <c r="B16" s="10" t="n"/>
      <c r="C16" s="11" t="n"/>
      <c r="D16" s="12">
        <f>IF(ISBLANK(A16), "", SUMIFS(Leave!$E$2:$E$401, Leave!$A$2:$A$401, A16, Leave!$B$2:$B$401, "Holiday", Leave!$F$2:$F$401, "&lt;&gt;Declined", Leave!$C$2:$C$401, "&gt;="&amp;DATE(YEAR(TODAY()), 1, 1), Leave!$C$2:$C$401, "&lt;="&amp;DATE(YEAR(TODAY()), 12, 31)))</f>
        <v/>
      </c>
      <c r="E16" s="12">
        <f>IF(OR(ISBLANK(A16), ISBLANK(C16)), "", C16-SUMIFS(Leave!$E$2:$E$401, Leave!$A$2:$A$401, A16, Leave!$B$2:$B$401, "Holiday", Leave!$F$2:$F$401, "&lt;&gt;Declined", Leave!$C$2:$C$401, "&gt;="&amp;DATE(YEAR(TODAY()), 1, 1), Leave!$C$2:$C$401, "&lt;="&amp;DATE(YEAR(TODAY()), 12, 31)))</f>
        <v/>
      </c>
      <c r="F16" s="12">
        <f>IF(ISBLANK(A16), "", SUMIFS(Leave!$E$2:$E$401, Leave!$A$2:$A$401, A16, Leave!$B$2:$B$401, "Sick", Leave!$F$2:$F$401, "&lt;&gt;Declined", Leave!$C$2:$C$401, "&gt;="&amp;DATE(YEAR(TODAY()), 1, 1), Leave!$C$2:$C$401, "&lt;="&amp;DATE(YEAR(TODAY()), 12, 31)))</f>
        <v/>
      </c>
      <c r="G16" s="13">
        <f>IF(ISBLANK(A16), "", IF(COUNTIFS(Leave!$A$2:$A$401, A16, Leave!$F$2:$F$401, "&lt;&gt;Declined", Leave!$C$2:$C$401, "&lt;="&amp;TODAY(), Leave!$D$2:$D$401, "&gt;="&amp;TODAY())&gt;0, "Yes", "No"))</f>
        <v/>
      </c>
      <c r="H16" s="13">
        <f>IF(ISBLANK(A16), "", IF(COUNTIFS(Leave!$A$2:$A$401, A16, Leave!$F$2:$F$401, "&lt;&gt;Declined", Leave!$C$2:$C$401, "&lt;="&amp;TODAY()+14, Leave!$D$2:$D$401, "&gt;="&amp;TODAY())&gt;0, "Yes", "No"))</f>
        <v/>
      </c>
    </row>
    <row r="17" ht="19" customHeight="1">
      <c r="A17" s="10" t="n"/>
      <c r="B17" s="10" t="n"/>
      <c r="C17" s="11" t="n"/>
      <c r="D17" s="12">
        <f>IF(ISBLANK(A17), "", SUMIFS(Leave!$E$2:$E$401, Leave!$A$2:$A$401, A17, Leave!$B$2:$B$401, "Holiday", Leave!$F$2:$F$401, "&lt;&gt;Declined", Leave!$C$2:$C$401, "&gt;="&amp;DATE(YEAR(TODAY()), 1, 1), Leave!$C$2:$C$401, "&lt;="&amp;DATE(YEAR(TODAY()), 12, 31)))</f>
        <v/>
      </c>
      <c r="E17" s="12">
        <f>IF(OR(ISBLANK(A17), ISBLANK(C17)), "", C17-SUMIFS(Leave!$E$2:$E$401, Leave!$A$2:$A$401, A17, Leave!$B$2:$B$401, "Holiday", Leave!$F$2:$F$401, "&lt;&gt;Declined", Leave!$C$2:$C$401, "&gt;="&amp;DATE(YEAR(TODAY()), 1, 1), Leave!$C$2:$C$401, "&lt;="&amp;DATE(YEAR(TODAY()), 12, 31)))</f>
        <v/>
      </c>
      <c r="F17" s="12">
        <f>IF(ISBLANK(A17), "", SUMIFS(Leave!$E$2:$E$401, Leave!$A$2:$A$401, A17, Leave!$B$2:$B$401, "Sick", Leave!$F$2:$F$401, "&lt;&gt;Declined", Leave!$C$2:$C$401, "&gt;="&amp;DATE(YEAR(TODAY()), 1, 1), Leave!$C$2:$C$401, "&lt;="&amp;DATE(YEAR(TODAY()), 12, 31)))</f>
        <v/>
      </c>
      <c r="G17" s="13">
        <f>IF(ISBLANK(A17), "", IF(COUNTIFS(Leave!$A$2:$A$401, A17, Leave!$F$2:$F$401, "&lt;&gt;Declined", Leave!$C$2:$C$401, "&lt;="&amp;TODAY(), Leave!$D$2:$D$401, "&gt;="&amp;TODAY())&gt;0, "Yes", "No"))</f>
        <v/>
      </c>
      <c r="H17" s="13">
        <f>IF(ISBLANK(A17), "", IF(COUNTIFS(Leave!$A$2:$A$401, A17, Leave!$F$2:$F$401, "&lt;&gt;Declined", Leave!$C$2:$C$401, "&lt;="&amp;TODAY()+14, Leave!$D$2:$D$401, "&gt;="&amp;TODAY())&gt;0, "Yes", "No"))</f>
        <v/>
      </c>
    </row>
    <row r="18" ht="19" customHeight="1">
      <c r="A18" s="10" t="n"/>
      <c r="B18" s="10" t="n"/>
      <c r="C18" s="11" t="n"/>
      <c r="D18" s="12">
        <f>IF(ISBLANK(A18), "", SUMIFS(Leave!$E$2:$E$401, Leave!$A$2:$A$401, A18, Leave!$B$2:$B$401, "Holiday", Leave!$F$2:$F$401, "&lt;&gt;Declined", Leave!$C$2:$C$401, "&gt;="&amp;DATE(YEAR(TODAY()), 1, 1), Leave!$C$2:$C$401, "&lt;="&amp;DATE(YEAR(TODAY()), 12, 31)))</f>
        <v/>
      </c>
      <c r="E18" s="12">
        <f>IF(OR(ISBLANK(A18), ISBLANK(C18)), "", C18-SUMIFS(Leave!$E$2:$E$401, Leave!$A$2:$A$401, A18, Leave!$B$2:$B$401, "Holiday", Leave!$F$2:$F$401, "&lt;&gt;Declined", Leave!$C$2:$C$401, "&gt;="&amp;DATE(YEAR(TODAY()), 1, 1), Leave!$C$2:$C$401, "&lt;="&amp;DATE(YEAR(TODAY()), 12, 31)))</f>
        <v/>
      </c>
      <c r="F18" s="12">
        <f>IF(ISBLANK(A18), "", SUMIFS(Leave!$E$2:$E$401, Leave!$A$2:$A$401, A18, Leave!$B$2:$B$401, "Sick", Leave!$F$2:$F$401, "&lt;&gt;Declined", Leave!$C$2:$C$401, "&gt;="&amp;DATE(YEAR(TODAY()), 1, 1), Leave!$C$2:$C$401, "&lt;="&amp;DATE(YEAR(TODAY()), 12, 31)))</f>
        <v/>
      </c>
      <c r="G18" s="13">
        <f>IF(ISBLANK(A18), "", IF(COUNTIFS(Leave!$A$2:$A$401, A18, Leave!$F$2:$F$401, "&lt;&gt;Declined", Leave!$C$2:$C$401, "&lt;="&amp;TODAY(), Leave!$D$2:$D$401, "&gt;="&amp;TODAY())&gt;0, "Yes", "No"))</f>
        <v/>
      </c>
      <c r="H18" s="13">
        <f>IF(ISBLANK(A18), "", IF(COUNTIFS(Leave!$A$2:$A$401, A18, Leave!$F$2:$F$401, "&lt;&gt;Declined", Leave!$C$2:$C$401, "&lt;="&amp;TODAY()+14, Leave!$D$2:$D$401, "&gt;="&amp;TODAY())&gt;0, "Yes", "No"))</f>
        <v/>
      </c>
    </row>
    <row r="19" ht="19" customHeight="1">
      <c r="A19" s="10" t="n"/>
      <c r="B19" s="10" t="n"/>
      <c r="C19" s="11" t="n"/>
      <c r="D19" s="12">
        <f>IF(ISBLANK(A19), "", SUMIFS(Leave!$E$2:$E$401, Leave!$A$2:$A$401, A19, Leave!$B$2:$B$401, "Holiday", Leave!$F$2:$F$401, "&lt;&gt;Declined", Leave!$C$2:$C$401, "&gt;="&amp;DATE(YEAR(TODAY()), 1, 1), Leave!$C$2:$C$401, "&lt;="&amp;DATE(YEAR(TODAY()), 12, 31)))</f>
        <v/>
      </c>
      <c r="E19" s="12">
        <f>IF(OR(ISBLANK(A19), ISBLANK(C19)), "", C19-SUMIFS(Leave!$E$2:$E$401, Leave!$A$2:$A$401, A19, Leave!$B$2:$B$401, "Holiday", Leave!$F$2:$F$401, "&lt;&gt;Declined", Leave!$C$2:$C$401, "&gt;="&amp;DATE(YEAR(TODAY()), 1, 1), Leave!$C$2:$C$401, "&lt;="&amp;DATE(YEAR(TODAY()), 12, 31)))</f>
        <v/>
      </c>
      <c r="F19" s="12">
        <f>IF(ISBLANK(A19), "", SUMIFS(Leave!$E$2:$E$401, Leave!$A$2:$A$401, A19, Leave!$B$2:$B$401, "Sick", Leave!$F$2:$F$401, "&lt;&gt;Declined", Leave!$C$2:$C$401, "&gt;="&amp;DATE(YEAR(TODAY()), 1, 1), Leave!$C$2:$C$401, "&lt;="&amp;DATE(YEAR(TODAY()), 12, 31)))</f>
        <v/>
      </c>
      <c r="G19" s="13">
        <f>IF(ISBLANK(A19), "", IF(COUNTIFS(Leave!$A$2:$A$401, A19, Leave!$F$2:$F$401, "&lt;&gt;Declined", Leave!$C$2:$C$401, "&lt;="&amp;TODAY(), Leave!$D$2:$D$401, "&gt;="&amp;TODAY())&gt;0, "Yes", "No"))</f>
        <v/>
      </c>
      <c r="H19" s="13">
        <f>IF(ISBLANK(A19), "", IF(COUNTIFS(Leave!$A$2:$A$401, A19, Leave!$F$2:$F$401, "&lt;&gt;Declined", Leave!$C$2:$C$401, "&lt;="&amp;TODAY()+14, Leave!$D$2:$D$401, "&gt;="&amp;TODAY())&gt;0, "Yes", "No"))</f>
        <v/>
      </c>
    </row>
    <row r="20" ht="19" customHeight="1">
      <c r="A20" s="10" t="n"/>
      <c r="B20" s="10" t="n"/>
      <c r="C20" s="11" t="n"/>
      <c r="D20" s="12">
        <f>IF(ISBLANK(A20), "", SUMIFS(Leave!$E$2:$E$401, Leave!$A$2:$A$401, A20, Leave!$B$2:$B$401, "Holiday", Leave!$F$2:$F$401, "&lt;&gt;Declined", Leave!$C$2:$C$401, "&gt;="&amp;DATE(YEAR(TODAY()), 1, 1), Leave!$C$2:$C$401, "&lt;="&amp;DATE(YEAR(TODAY()), 12, 31)))</f>
        <v/>
      </c>
      <c r="E20" s="12">
        <f>IF(OR(ISBLANK(A20), ISBLANK(C20)), "", C20-SUMIFS(Leave!$E$2:$E$401, Leave!$A$2:$A$401, A20, Leave!$B$2:$B$401, "Holiday", Leave!$F$2:$F$401, "&lt;&gt;Declined", Leave!$C$2:$C$401, "&gt;="&amp;DATE(YEAR(TODAY()), 1, 1), Leave!$C$2:$C$401, "&lt;="&amp;DATE(YEAR(TODAY()), 12, 31)))</f>
        <v/>
      </c>
      <c r="F20" s="12">
        <f>IF(ISBLANK(A20), "", SUMIFS(Leave!$E$2:$E$401, Leave!$A$2:$A$401, A20, Leave!$B$2:$B$401, "Sick", Leave!$F$2:$F$401, "&lt;&gt;Declined", Leave!$C$2:$C$401, "&gt;="&amp;DATE(YEAR(TODAY()), 1, 1), Leave!$C$2:$C$401, "&lt;="&amp;DATE(YEAR(TODAY()), 12, 31)))</f>
        <v/>
      </c>
      <c r="G20" s="13">
        <f>IF(ISBLANK(A20), "", IF(COUNTIFS(Leave!$A$2:$A$401, A20, Leave!$F$2:$F$401, "&lt;&gt;Declined", Leave!$C$2:$C$401, "&lt;="&amp;TODAY(), Leave!$D$2:$D$401, "&gt;="&amp;TODAY())&gt;0, "Yes", "No"))</f>
        <v/>
      </c>
      <c r="H20" s="13">
        <f>IF(ISBLANK(A20), "", IF(COUNTIFS(Leave!$A$2:$A$401, A20, Leave!$F$2:$F$401, "&lt;&gt;Declined", Leave!$C$2:$C$401, "&lt;="&amp;TODAY()+14, Leave!$D$2:$D$401, "&gt;="&amp;TODAY())&gt;0, "Yes", "No"))</f>
        <v/>
      </c>
    </row>
    <row r="21" ht="19" customHeight="1">
      <c r="A21" s="10" t="n"/>
      <c r="B21" s="10" t="n"/>
      <c r="C21" s="11" t="n"/>
      <c r="D21" s="12">
        <f>IF(ISBLANK(A21), "", SUMIFS(Leave!$E$2:$E$401, Leave!$A$2:$A$401, A21, Leave!$B$2:$B$401, "Holiday", Leave!$F$2:$F$401, "&lt;&gt;Declined", Leave!$C$2:$C$401, "&gt;="&amp;DATE(YEAR(TODAY()), 1, 1), Leave!$C$2:$C$401, "&lt;="&amp;DATE(YEAR(TODAY()), 12, 31)))</f>
        <v/>
      </c>
      <c r="E21" s="12">
        <f>IF(OR(ISBLANK(A21), ISBLANK(C21)), "", C21-SUMIFS(Leave!$E$2:$E$401, Leave!$A$2:$A$401, A21, Leave!$B$2:$B$401, "Holiday", Leave!$F$2:$F$401, "&lt;&gt;Declined", Leave!$C$2:$C$401, "&gt;="&amp;DATE(YEAR(TODAY()), 1, 1), Leave!$C$2:$C$401, "&lt;="&amp;DATE(YEAR(TODAY()), 12, 31)))</f>
        <v/>
      </c>
      <c r="F21" s="12">
        <f>IF(ISBLANK(A21), "", SUMIFS(Leave!$E$2:$E$401, Leave!$A$2:$A$401, A21, Leave!$B$2:$B$401, "Sick", Leave!$F$2:$F$401, "&lt;&gt;Declined", Leave!$C$2:$C$401, "&gt;="&amp;DATE(YEAR(TODAY()), 1, 1), Leave!$C$2:$C$401, "&lt;="&amp;DATE(YEAR(TODAY()), 12, 31)))</f>
        <v/>
      </c>
      <c r="G21" s="13">
        <f>IF(ISBLANK(A21), "", IF(COUNTIFS(Leave!$A$2:$A$401, A21, Leave!$F$2:$F$401, "&lt;&gt;Declined", Leave!$C$2:$C$401, "&lt;="&amp;TODAY(), Leave!$D$2:$D$401, "&gt;="&amp;TODAY())&gt;0, "Yes", "No"))</f>
        <v/>
      </c>
      <c r="H21" s="13">
        <f>IF(ISBLANK(A21), "", IF(COUNTIFS(Leave!$A$2:$A$401, A21, Leave!$F$2:$F$401, "&lt;&gt;Declined", Leave!$C$2:$C$401, "&lt;="&amp;TODAY()+14, Leave!$D$2:$D$401, "&gt;="&amp;TODAY())&gt;0, "Yes", "No"))</f>
        <v/>
      </c>
    </row>
    <row r="22" ht="19" customHeight="1">
      <c r="A22" s="10" t="n"/>
      <c r="B22" s="10" t="n"/>
      <c r="C22" s="11" t="n"/>
      <c r="D22" s="12">
        <f>IF(ISBLANK(A22), "", SUMIFS(Leave!$E$2:$E$401, Leave!$A$2:$A$401, A22, Leave!$B$2:$B$401, "Holiday", Leave!$F$2:$F$401, "&lt;&gt;Declined", Leave!$C$2:$C$401, "&gt;="&amp;DATE(YEAR(TODAY()), 1, 1), Leave!$C$2:$C$401, "&lt;="&amp;DATE(YEAR(TODAY()), 12, 31)))</f>
        <v/>
      </c>
      <c r="E22" s="12">
        <f>IF(OR(ISBLANK(A22), ISBLANK(C22)), "", C22-SUMIFS(Leave!$E$2:$E$401, Leave!$A$2:$A$401, A22, Leave!$B$2:$B$401, "Holiday", Leave!$F$2:$F$401, "&lt;&gt;Declined", Leave!$C$2:$C$401, "&gt;="&amp;DATE(YEAR(TODAY()), 1, 1), Leave!$C$2:$C$401, "&lt;="&amp;DATE(YEAR(TODAY()), 12, 31)))</f>
        <v/>
      </c>
      <c r="F22" s="12">
        <f>IF(ISBLANK(A22), "", SUMIFS(Leave!$E$2:$E$401, Leave!$A$2:$A$401, A22, Leave!$B$2:$B$401, "Sick", Leave!$F$2:$F$401, "&lt;&gt;Declined", Leave!$C$2:$C$401, "&gt;="&amp;DATE(YEAR(TODAY()), 1, 1), Leave!$C$2:$C$401, "&lt;="&amp;DATE(YEAR(TODAY()), 12, 31)))</f>
        <v/>
      </c>
      <c r="G22" s="13">
        <f>IF(ISBLANK(A22), "", IF(COUNTIFS(Leave!$A$2:$A$401, A22, Leave!$F$2:$F$401, "&lt;&gt;Declined", Leave!$C$2:$C$401, "&lt;="&amp;TODAY(), Leave!$D$2:$D$401, "&gt;="&amp;TODAY())&gt;0, "Yes", "No"))</f>
        <v/>
      </c>
      <c r="H22" s="13">
        <f>IF(ISBLANK(A22), "", IF(COUNTIFS(Leave!$A$2:$A$401, A22, Leave!$F$2:$F$401, "&lt;&gt;Declined", Leave!$C$2:$C$401, "&lt;="&amp;TODAY()+14, Leave!$D$2:$D$401, "&gt;="&amp;TODAY())&gt;0, "Yes", "No"))</f>
        <v/>
      </c>
    </row>
    <row r="23" ht="19" customHeight="1">
      <c r="A23" s="10" t="n"/>
      <c r="B23" s="10" t="n"/>
      <c r="C23" s="11" t="n"/>
      <c r="D23" s="12">
        <f>IF(ISBLANK(A23), "", SUMIFS(Leave!$E$2:$E$401, Leave!$A$2:$A$401, A23, Leave!$B$2:$B$401, "Holiday", Leave!$F$2:$F$401, "&lt;&gt;Declined", Leave!$C$2:$C$401, "&gt;="&amp;DATE(YEAR(TODAY()), 1, 1), Leave!$C$2:$C$401, "&lt;="&amp;DATE(YEAR(TODAY()), 12, 31)))</f>
        <v/>
      </c>
      <c r="E23" s="12">
        <f>IF(OR(ISBLANK(A23), ISBLANK(C23)), "", C23-SUMIFS(Leave!$E$2:$E$401, Leave!$A$2:$A$401, A23, Leave!$B$2:$B$401, "Holiday", Leave!$F$2:$F$401, "&lt;&gt;Declined", Leave!$C$2:$C$401, "&gt;="&amp;DATE(YEAR(TODAY()), 1, 1), Leave!$C$2:$C$401, "&lt;="&amp;DATE(YEAR(TODAY()), 12, 31)))</f>
        <v/>
      </c>
      <c r="F23" s="12">
        <f>IF(ISBLANK(A23), "", SUMIFS(Leave!$E$2:$E$401, Leave!$A$2:$A$401, A23, Leave!$B$2:$B$401, "Sick", Leave!$F$2:$F$401, "&lt;&gt;Declined", Leave!$C$2:$C$401, "&gt;="&amp;DATE(YEAR(TODAY()), 1, 1), Leave!$C$2:$C$401, "&lt;="&amp;DATE(YEAR(TODAY()), 12, 31)))</f>
        <v/>
      </c>
      <c r="G23" s="13">
        <f>IF(ISBLANK(A23), "", IF(COUNTIFS(Leave!$A$2:$A$401, A23, Leave!$F$2:$F$401, "&lt;&gt;Declined", Leave!$C$2:$C$401, "&lt;="&amp;TODAY(), Leave!$D$2:$D$401, "&gt;="&amp;TODAY())&gt;0, "Yes", "No"))</f>
        <v/>
      </c>
      <c r="H23" s="13">
        <f>IF(ISBLANK(A23), "", IF(COUNTIFS(Leave!$A$2:$A$401, A23, Leave!$F$2:$F$401, "&lt;&gt;Declined", Leave!$C$2:$C$401, "&lt;="&amp;TODAY()+14, Leave!$D$2:$D$401, "&gt;="&amp;TODAY())&gt;0, "Yes", "No"))</f>
        <v/>
      </c>
    </row>
    <row r="24" ht="19" customHeight="1">
      <c r="A24" s="10" t="n"/>
      <c r="B24" s="10" t="n"/>
      <c r="C24" s="11" t="n"/>
      <c r="D24" s="12">
        <f>IF(ISBLANK(A24), "", SUMIFS(Leave!$E$2:$E$401, Leave!$A$2:$A$401, A24, Leave!$B$2:$B$401, "Holiday", Leave!$F$2:$F$401, "&lt;&gt;Declined", Leave!$C$2:$C$401, "&gt;="&amp;DATE(YEAR(TODAY()), 1, 1), Leave!$C$2:$C$401, "&lt;="&amp;DATE(YEAR(TODAY()), 12, 31)))</f>
        <v/>
      </c>
      <c r="E24" s="12">
        <f>IF(OR(ISBLANK(A24), ISBLANK(C24)), "", C24-SUMIFS(Leave!$E$2:$E$401, Leave!$A$2:$A$401, A24, Leave!$B$2:$B$401, "Holiday", Leave!$F$2:$F$401, "&lt;&gt;Declined", Leave!$C$2:$C$401, "&gt;="&amp;DATE(YEAR(TODAY()), 1, 1), Leave!$C$2:$C$401, "&lt;="&amp;DATE(YEAR(TODAY()), 12, 31)))</f>
        <v/>
      </c>
      <c r="F24" s="12">
        <f>IF(ISBLANK(A24), "", SUMIFS(Leave!$E$2:$E$401, Leave!$A$2:$A$401, A24, Leave!$B$2:$B$401, "Sick", Leave!$F$2:$F$401, "&lt;&gt;Declined", Leave!$C$2:$C$401, "&gt;="&amp;DATE(YEAR(TODAY()), 1, 1), Leave!$C$2:$C$401, "&lt;="&amp;DATE(YEAR(TODAY()), 12, 31)))</f>
        <v/>
      </c>
      <c r="G24" s="13">
        <f>IF(ISBLANK(A24), "", IF(COUNTIFS(Leave!$A$2:$A$401, A24, Leave!$F$2:$F$401, "&lt;&gt;Declined", Leave!$C$2:$C$401, "&lt;="&amp;TODAY(), Leave!$D$2:$D$401, "&gt;="&amp;TODAY())&gt;0, "Yes", "No"))</f>
        <v/>
      </c>
      <c r="H24" s="13">
        <f>IF(ISBLANK(A24), "", IF(COUNTIFS(Leave!$A$2:$A$401, A24, Leave!$F$2:$F$401, "&lt;&gt;Declined", Leave!$C$2:$C$401, "&lt;="&amp;TODAY()+14, Leave!$D$2:$D$401, "&gt;="&amp;TODAY())&gt;0, "Yes", "No"))</f>
        <v/>
      </c>
    </row>
    <row r="25" ht="19" customHeight="1">
      <c r="A25" s="10" t="n"/>
      <c r="B25" s="10" t="n"/>
      <c r="C25" s="11" t="n"/>
      <c r="D25" s="12">
        <f>IF(ISBLANK(A25), "", SUMIFS(Leave!$E$2:$E$401, Leave!$A$2:$A$401, A25, Leave!$B$2:$B$401, "Holiday", Leave!$F$2:$F$401, "&lt;&gt;Declined", Leave!$C$2:$C$401, "&gt;="&amp;DATE(YEAR(TODAY()), 1, 1), Leave!$C$2:$C$401, "&lt;="&amp;DATE(YEAR(TODAY()), 12, 31)))</f>
        <v/>
      </c>
      <c r="E25" s="12">
        <f>IF(OR(ISBLANK(A25), ISBLANK(C25)), "", C25-SUMIFS(Leave!$E$2:$E$401, Leave!$A$2:$A$401, A25, Leave!$B$2:$B$401, "Holiday", Leave!$F$2:$F$401, "&lt;&gt;Declined", Leave!$C$2:$C$401, "&gt;="&amp;DATE(YEAR(TODAY()), 1, 1), Leave!$C$2:$C$401, "&lt;="&amp;DATE(YEAR(TODAY()), 12, 31)))</f>
        <v/>
      </c>
      <c r="F25" s="12">
        <f>IF(ISBLANK(A25), "", SUMIFS(Leave!$E$2:$E$401, Leave!$A$2:$A$401, A25, Leave!$B$2:$B$401, "Sick", Leave!$F$2:$F$401, "&lt;&gt;Declined", Leave!$C$2:$C$401, "&gt;="&amp;DATE(YEAR(TODAY()), 1, 1), Leave!$C$2:$C$401, "&lt;="&amp;DATE(YEAR(TODAY()), 12, 31)))</f>
        <v/>
      </c>
      <c r="G25" s="13">
        <f>IF(ISBLANK(A25), "", IF(COUNTIFS(Leave!$A$2:$A$401, A25, Leave!$F$2:$F$401, "&lt;&gt;Declined", Leave!$C$2:$C$401, "&lt;="&amp;TODAY(), Leave!$D$2:$D$401, "&gt;="&amp;TODAY())&gt;0, "Yes", "No"))</f>
        <v/>
      </c>
      <c r="H25" s="13">
        <f>IF(ISBLANK(A25), "", IF(COUNTIFS(Leave!$A$2:$A$401, A25, Leave!$F$2:$F$401, "&lt;&gt;Declined", Leave!$C$2:$C$401, "&lt;="&amp;TODAY()+14, Leave!$D$2:$D$401, "&gt;="&amp;TODAY())&gt;0, "Yes", "No"))</f>
        <v/>
      </c>
    </row>
    <row r="26" ht="19" customHeight="1">
      <c r="A26" s="10" t="n"/>
      <c r="B26" s="10" t="n"/>
      <c r="C26" s="11" t="n"/>
      <c r="D26" s="12">
        <f>IF(ISBLANK(A26), "", SUMIFS(Leave!$E$2:$E$401, Leave!$A$2:$A$401, A26, Leave!$B$2:$B$401, "Holiday", Leave!$F$2:$F$401, "&lt;&gt;Declined", Leave!$C$2:$C$401, "&gt;="&amp;DATE(YEAR(TODAY()), 1, 1), Leave!$C$2:$C$401, "&lt;="&amp;DATE(YEAR(TODAY()), 12, 31)))</f>
        <v/>
      </c>
      <c r="E26" s="12">
        <f>IF(OR(ISBLANK(A26), ISBLANK(C26)), "", C26-SUMIFS(Leave!$E$2:$E$401, Leave!$A$2:$A$401, A26, Leave!$B$2:$B$401, "Holiday", Leave!$F$2:$F$401, "&lt;&gt;Declined", Leave!$C$2:$C$401, "&gt;="&amp;DATE(YEAR(TODAY()), 1, 1), Leave!$C$2:$C$401, "&lt;="&amp;DATE(YEAR(TODAY()), 12, 31)))</f>
        <v/>
      </c>
      <c r="F26" s="12">
        <f>IF(ISBLANK(A26), "", SUMIFS(Leave!$E$2:$E$401, Leave!$A$2:$A$401, A26, Leave!$B$2:$B$401, "Sick", Leave!$F$2:$F$401, "&lt;&gt;Declined", Leave!$C$2:$C$401, "&gt;="&amp;DATE(YEAR(TODAY()), 1, 1), Leave!$C$2:$C$401, "&lt;="&amp;DATE(YEAR(TODAY()), 12, 31)))</f>
        <v/>
      </c>
      <c r="G26" s="13">
        <f>IF(ISBLANK(A26), "", IF(COUNTIFS(Leave!$A$2:$A$401, A26, Leave!$F$2:$F$401, "&lt;&gt;Declined", Leave!$C$2:$C$401, "&lt;="&amp;TODAY(), Leave!$D$2:$D$401, "&gt;="&amp;TODAY())&gt;0, "Yes", "No"))</f>
        <v/>
      </c>
      <c r="H26" s="13">
        <f>IF(ISBLANK(A26), "", IF(COUNTIFS(Leave!$A$2:$A$401, A26, Leave!$F$2:$F$401, "&lt;&gt;Declined", Leave!$C$2:$C$401, "&lt;="&amp;TODAY()+14, Leave!$D$2:$D$401, "&gt;="&amp;TODAY())&gt;0, "Yes", "No"))</f>
        <v/>
      </c>
    </row>
    <row r="27" ht="19" customHeight="1">
      <c r="A27" s="10" t="n"/>
      <c r="B27" s="10" t="n"/>
      <c r="C27" s="11" t="n"/>
      <c r="D27" s="12">
        <f>IF(ISBLANK(A27), "", SUMIFS(Leave!$E$2:$E$401, Leave!$A$2:$A$401, A27, Leave!$B$2:$B$401, "Holiday", Leave!$F$2:$F$401, "&lt;&gt;Declined", Leave!$C$2:$C$401, "&gt;="&amp;DATE(YEAR(TODAY()), 1, 1), Leave!$C$2:$C$401, "&lt;="&amp;DATE(YEAR(TODAY()), 12, 31)))</f>
        <v/>
      </c>
      <c r="E27" s="12">
        <f>IF(OR(ISBLANK(A27), ISBLANK(C27)), "", C27-SUMIFS(Leave!$E$2:$E$401, Leave!$A$2:$A$401, A27, Leave!$B$2:$B$401, "Holiday", Leave!$F$2:$F$401, "&lt;&gt;Declined", Leave!$C$2:$C$401, "&gt;="&amp;DATE(YEAR(TODAY()), 1, 1), Leave!$C$2:$C$401, "&lt;="&amp;DATE(YEAR(TODAY()), 12, 31)))</f>
        <v/>
      </c>
      <c r="F27" s="12">
        <f>IF(ISBLANK(A27), "", SUMIFS(Leave!$E$2:$E$401, Leave!$A$2:$A$401, A27, Leave!$B$2:$B$401, "Sick", Leave!$F$2:$F$401, "&lt;&gt;Declined", Leave!$C$2:$C$401, "&gt;="&amp;DATE(YEAR(TODAY()), 1, 1), Leave!$C$2:$C$401, "&lt;="&amp;DATE(YEAR(TODAY()), 12, 31)))</f>
        <v/>
      </c>
      <c r="G27" s="13">
        <f>IF(ISBLANK(A27), "", IF(COUNTIFS(Leave!$A$2:$A$401, A27, Leave!$F$2:$F$401, "&lt;&gt;Declined", Leave!$C$2:$C$401, "&lt;="&amp;TODAY(), Leave!$D$2:$D$401, "&gt;="&amp;TODAY())&gt;0, "Yes", "No"))</f>
        <v/>
      </c>
      <c r="H27" s="13">
        <f>IF(ISBLANK(A27), "", IF(COUNTIFS(Leave!$A$2:$A$401, A27, Leave!$F$2:$F$401, "&lt;&gt;Declined", Leave!$C$2:$C$401, "&lt;="&amp;TODAY()+14, Leave!$D$2:$D$401, "&gt;="&amp;TODAY())&gt;0, "Yes", "No"))</f>
        <v/>
      </c>
    </row>
    <row r="28" ht="19" customHeight="1">
      <c r="A28" s="10" t="n"/>
      <c r="B28" s="10" t="n"/>
      <c r="C28" s="11" t="n"/>
      <c r="D28" s="12">
        <f>IF(ISBLANK(A28), "", SUMIFS(Leave!$E$2:$E$401, Leave!$A$2:$A$401, A28, Leave!$B$2:$B$401, "Holiday", Leave!$F$2:$F$401, "&lt;&gt;Declined", Leave!$C$2:$C$401, "&gt;="&amp;DATE(YEAR(TODAY()), 1, 1), Leave!$C$2:$C$401, "&lt;="&amp;DATE(YEAR(TODAY()), 12, 31)))</f>
        <v/>
      </c>
      <c r="E28" s="12">
        <f>IF(OR(ISBLANK(A28), ISBLANK(C28)), "", C28-SUMIFS(Leave!$E$2:$E$401, Leave!$A$2:$A$401, A28, Leave!$B$2:$B$401, "Holiday", Leave!$F$2:$F$401, "&lt;&gt;Declined", Leave!$C$2:$C$401, "&gt;="&amp;DATE(YEAR(TODAY()), 1, 1), Leave!$C$2:$C$401, "&lt;="&amp;DATE(YEAR(TODAY()), 12, 31)))</f>
        <v/>
      </c>
      <c r="F28" s="12">
        <f>IF(ISBLANK(A28), "", SUMIFS(Leave!$E$2:$E$401, Leave!$A$2:$A$401, A28, Leave!$B$2:$B$401, "Sick", Leave!$F$2:$F$401, "&lt;&gt;Declined", Leave!$C$2:$C$401, "&gt;="&amp;DATE(YEAR(TODAY()), 1, 1), Leave!$C$2:$C$401, "&lt;="&amp;DATE(YEAR(TODAY()), 12, 31)))</f>
        <v/>
      </c>
      <c r="G28" s="13">
        <f>IF(ISBLANK(A28), "", IF(COUNTIFS(Leave!$A$2:$A$401, A28, Leave!$F$2:$F$401, "&lt;&gt;Declined", Leave!$C$2:$C$401, "&lt;="&amp;TODAY(), Leave!$D$2:$D$401, "&gt;="&amp;TODAY())&gt;0, "Yes", "No"))</f>
        <v/>
      </c>
      <c r="H28" s="13">
        <f>IF(ISBLANK(A28), "", IF(COUNTIFS(Leave!$A$2:$A$401, A28, Leave!$F$2:$F$401, "&lt;&gt;Declined", Leave!$C$2:$C$401, "&lt;="&amp;TODAY()+14, Leave!$D$2:$D$401, "&gt;="&amp;TODAY())&gt;0, "Yes", "No"))</f>
        <v/>
      </c>
    </row>
    <row r="29" ht="19" customHeight="1">
      <c r="A29" s="10" t="n"/>
      <c r="B29" s="10" t="n"/>
      <c r="C29" s="11" t="n"/>
      <c r="D29" s="12">
        <f>IF(ISBLANK(A29), "", SUMIFS(Leave!$E$2:$E$401, Leave!$A$2:$A$401, A29, Leave!$B$2:$B$401, "Holiday", Leave!$F$2:$F$401, "&lt;&gt;Declined", Leave!$C$2:$C$401, "&gt;="&amp;DATE(YEAR(TODAY()), 1, 1), Leave!$C$2:$C$401, "&lt;="&amp;DATE(YEAR(TODAY()), 12, 31)))</f>
        <v/>
      </c>
      <c r="E29" s="12">
        <f>IF(OR(ISBLANK(A29), ISBLANK(C29)), "", C29-SUMIFS(Leave!$E$2:$E$401, Leave!$A$2:$A$401, A29, Leave!$B$2:$B$401, "Holiday", Leave!$F$2:$F$401, "&lt;&gt;Declined", Leave!$C$2:$C$401, "&gt;="&amp;DATE(YEAR(TODAY()), 1, 1), Leave!$C$2:$C$401, "&lt;="&amp;DATE(YEAR(TODAY()), 12, 31)))</f>
        <v/>
      </c>
      <c r="F29" s="12">
        <f>IF(ISBLANK(A29), "", SUMIFS(Leave!$E$2:$E$401, Leave!$A$2:$A$401, A29, Leave!$B$2:$B$401, "Sick", Leave!$F$2:$F$401, "&lt;&gt;Declined", Leave!$C$2:$C$401, "&gt;="&amp;DATE(YEAR(TODAY()), 1, 1), Leave!$C$2:$C$401, "&lt;="&amp;DATE(YEAR(TODAY()), 12, 31)))</f>
        <v/>
      </c>
      <c r="G29" s="13">
        <f>IF(ISBLANK(A29), "", IF(COUNTIFS(Leave!$A$2:$A$401, A29, Leave!$F$2:$F$401, "&lt;&gt;Declined", Leave!$C$2:$C$401, "&lt;="&amp;TODAY(), Leave!$D$2:$D$401, "&gt;="&amp;TODAY())&gt;0, "Yes", "No"))</f>
        <v/>
      </c>
      <c r="H29" s="13">
        <f>IF(ISBLANK(A29), "", IF(COUNTIFS(Leave!$A$2:$A$401, A29, Leave!$F$2:$F$401, "&lt;&gt;Declined", Leave!$C$2:$C$401, "&lt;="&amp;TODAY()+14, Leave!$D$2:$D$401, "&gt;="&amp;TODAY())&gt;0, "Yes", "No"))</f>
        <v/>
      </c>
    </row>
    <row r="30" ht="19" customHeight="1">
      <c r="A30" s="10" t="n"/>
      <c r="B30" s="10" t="n"/>
      <c r="C30" s="11" t="n"/>
      <c r="D30" s="12">
        <f>IF(ISBLANK(A30), "", SUMIFS(Leave!$E$2:$E$401, Leave!$A$2:$A$401, A30, Leave!$B$2:$B$401, "Holiday", Leave!$F$2:$F$401, "&lt;&gt;Declined", Leave!$C$2:$C$401, "&gt;="&amp;DATE(YEAR(TODAY()), 1, 1), Leave!$C$2:$C$401, "&lt;="&amp;DATE(YEAR(TODAY()), 12, 31)))</f>
        <v/>
      </c>
      <c r="E30" s="12">
        <f>IF(OR(ISBLANK(A30), ISBLANK(C30)), "", C30-SUMIFS(Leave!$E$2:$E$401, Leave!$A$2:$A$401, A30, Leave!$B$2:$B$401, "Holiday", Leave!$F$2:$F$401, "&lt;&gt;Declined", Leave!$C$2:$C$401, "&gt;="&amp;DATE(YEAR(TODAY()), 1, 1), Leave!$C$2:$C$401, "&lt;="&amp;DATE(YEAR(TODAY()), 12, 31)))</f>
        <v/>
      </c>
      <c r="F30" s="12">
        <f>IF(ISBLANK(A30), "", SUMIFS(Leave!$E$2:$E$401, Leave!$A$2:$A$401, A30, Leave!$B$2:$B$401, "Sick", Leave!$F$2:$F$401, "&lt;&gt;Declined", Leave!$C$2:$C$401, "&gt;="&amp;DATE(YEAR(TODAY()), 1, 1), Leave!$C$2:$C$401, "&lt;="&amp;DATE(YEAR(TODAY()), 12, 31)))</f>
        <v/>
      </c>
      <c r="G30" s="13">
        <f>IF(ISBLANK(A30), "", IF(COUNTIFS(Leave!$A$2:$A$401, A30, Leave!$F$2:$F$401, "&lt;&gt;Declined", Leave!$C$2:$C$401, "&lt;="&amp;TODAY(), Leave!$D$2:$D$401, "&gt;="&amp;TODAY())&gt;0, "Yes", "No"))</f>
        <v/>
      </c>
      <c r="H30" s="13">
        <f>IF(ISBLANK(A30), "", IF(COUNTIFS(Leave!$A$2:$A$401, A30, Leave!$F$2:$F$401, "&lt;&gt;Declined", Leave!$C$2:$C$401, "&lt;="&amp;TODAY()+14, Leave!$D$2:$D$401, "&gt;="&amp;TODAY())&gt;0, "Yes", "No"))</f>
        <v/>
      </c>
    </row>
    <row r="31" ht="19" customHeight="1">
      <c r="A31" s="10" t="n"/>
      <c r="B31" s="10" t="n"/>
      <c r="C31" s="11" t="n"/>
      <c r="D31" s="12">
        <f>IF(ISBLANK(A31), "", SUMIFS(Leave!$E$2:$E$401, Leave!$A$2:$A$401, A31, Leave!$B$2:$B$401, "Holiday", Leave!$F$2:$F$401, "&lt;&gt;Declined", Leave!$C$2:$C$401, "&gt;="&amp;DATE(YEAR(TODAY()), 1, 1), Leave!$C$2:$C$401, "&lt;="&amp;DATE(YEAR(TODAY()), 12, 31)))</f>
        <v/>
      </c>
      <c r="E31" s="12">
        <f>IF(OR(ISBLANK(A31), ISBLANK(C31)), "", C31-SUMIFS(Leave!$E$2:$E$401, Leave!$A$2:$A$401, A31, Leave!$B$2:$B$401, "Holiday", Leave!$F$2:$F$401, "&lt;&gt;Declined", Leave!$C$2:$C$401, "&gt;="&amp;DATE(YEAR(TODAY()), 1, 1), Leave!$C$2:$C$401, "&lt;="&amp;DATE(YEAR(TODAY()), 12, 31)))</f>
        <v/>
      </c>
      <c r="F31" s="12">
        <f>IF(ISBLANK(A31), "", SUMIFS(Leave!$E$2:$E$401, Leave!$A$2:$A$401, A31, Leave!$B$2:$B$401, "Sick", Leave!$F$2:$F$401, "&lt;&gt;Declined", Leave!$C$2:$C$401, "&gt;="&amp;DATE(YEAR(TODAY()), 1, 1), Leave!$C$2:$C$401, "&lt;="&amp;DATE(YEAR(TODAY()), 12, 31)))</f>
        <v/>
      </c>
      <c r="G31" s="13">
        <f>IF(ISBLANK(A31), "", IF(COUNTIFS(Leave!$A$2:$A$401, A31, Leave!$F$2:$F$401, "&lt;&gt;Declined", Leave!$C$2:$C$401, "&lt;="&amp;TODAY(), Leave!$D$2:$D$401, "&gt;="&amp;TODAY())&gt;0, "Yes", "No"))</f>
        <v/>
      </c>
      <c r="H31" s="13">
        <f>IF(ISBLANK(A31), "", IF(COUNTIFS(Leave!$A$2:$A$401, A31, Leave!$F$2:$F$401, "&lt;&gt;Declined", Leave!$C$2:$C$401, "&lt;="&amp;TODAY()+14, Leave!$D$2:$D$401, "&gt;="&amp;TODAY())&gt;0, "Yes", "No"))</f>
        <v/>
      </c>
    </row>
    <row r="32">
      <c r="A32" s="14" t="inlineStr">
        <is>
          <t>Total</t>
        </is>
      </c>
      <c r="B32" s="14" t="n"/>
      <c r="C32" s="14">
        <f>SUM($C$2:$C$31)</f>
        <v/>
      </c>
      <c r="D32" s="14">
        <f>SUM($D$2:$D$31)</f>
        <v/>
      </c>
      <c r="E32" s="14">
        <f>SUM($E$2:$E$31)</f>
        <v/>
      </c>
      <c r="F32" s="14">
        <f>SUM($F$2:$F$31)</f>
        <v/>
      </c>
      <c r="G32" s="14" t="n"/>
      <c r="H32" s="14" t="n"/>
    </row>
  </sheetData>
  <sheetProtection selectLockedCells="0" selectUnlockedCells="0" sheet="1" objects="0" insertRows="0" insertHyperlinks="1" autoFilter="0" scenarios="0" formatColumns="0" deleteColumns="1" insertColumns="1" pivotTables="1" deleteRows="0" formatCells="0" formatRows="0" sort="0"/>
  <autoFilter ref="A1:H31"/>
  <conditionalFormatting sqref="E2:E31">
    <cfRule type="expression" priority="1" dxfId="0">
      <formula>AND($E2&lt;&gt;"",$E2&lt;0)</formula>
    </cfRule>
  </conditionalFormatting>
  <conditionalFormatting sqref="G2:G31">
    <cfRule type="expression" priority="2" dxfId="1">
      <formula>AND($G2&lt;&gt;"",$G2="Yes")</formula>
    </cfRule>
  </conditionalFormatting>
  <printOptions horizontalCentered="1"/>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tabColor rgb="002E4756"/>
    <outlinePr summaryBelow="1" summaryRight="1"/>
    <pageSetUpPr fitToPage="1"/>
  </sheetPr>
  <dimension ref="A1:H402"/>
  <sheetViews>
    <sheetView showGridLines="0" workbookViewId="0">
      <pane ySplit="1" topLeftCell="A2" activePane="bottomLeft" state="frozen"/>
      <selection pane="bottomLeft" activeCell="A1" sqref="A1"/>
    </sheetView>
  </sheetViews>
  <sheetFormatPr baseColWidth="8" defaultRowHeight="15"/>
  <cols>
    <col width="22" customWidth="1" min="1" max="1"/>
    <col width="16" customWidth="1" min="2" max="2"/>
    <col width="16" customWidth="1" min="3" max="3"/>
    <col width="15" customWidth="1" min="4" max="4"/>
    <col width="15" customWidth="1" min="5" max="5"/>
    <col width="16" customWidth="1" min="6" max="6"/>
    <col width="14" customWidth="1" min="7" max="7"/>
    <col width="28" customWidth="1" min="8" max="8"/>
  </cols>
  <sheetData>
    <row r="1" ht="34" customHeight="1">
      <c r="A1" s="9" t="inlineStr">
        <is>
          <t>Person</t>
        </is>
      </c>
      <c r="B1" s="9" t="inlineStr">
        <is>
          <t>Type</t>
        </is>
      </c>
      <c r="C1" s="9" t="inlineStr">
        <is>
          <t>First Day Off</t>
        </is>
      </c>
      <c r="D1" s="9" t="inlineStr">
        <is>
          <t>Last Day Off</t>
        </is>
      </c>
      <c r="E1" s="9" t="inlineStr">
        <is>
          <t>Working Days</t>
        </is>
      </c>
      <c r="F1" s="9" t="inlineStr">
        <is>
          <t>Approval</t>
        </is>
      </c>
      <c r="G1" s="9" t="inlineStr">
        <is>
          <t>When</t>
        </is>
      </c>
      <c r="H1" s="9" t="inlineStr">
        <is>
          <t>Notes</t>
        </is>
      </c>
    </row>
    <row r="2" ht="19" customHeight="1">
      <c r="A2" s="10" t="inlineStr">
        <is>
          <t>Priya</t>
        </is>
      </c>
      <c r="B2" s="10" t="inlineStr">
        <is>
          <t>Holiday</t>
        </is>
      </c>
      <c r="C2" s="15" t="n">
        <v>46293</v>
      </c>
      <c r="D2" s="15" t="n">
        <v>46301</v>
      </c>
      <c r="E2" s="11" t="n">
        <v>7</v>
      </c>
      <c r="F2" s="10" t="inlineStr">
        <is>
          <t>Approved</t>
        </is>
      </c>
      <c r="G2" s="13">
        <f>IF(OR(ISBLANK(C2), ISBLANK(D2)), "", IF(D2&lt;C2, "Check dates", IF(C2&gt;TODAY(), "Upcoming", IF(D2&lt;TODAY(), "Taken", "Off now"))))</f>
        <v/>
      </c>
      <c r="H2" s="10" t="inlineStr">
        <is>
          <t>Family trip</t>
        </is>
      </c>
    </row>
    <row r="3" ht="19" customHeight="1">
      <c r="A3" s="10" t="inlineStr">
        <is>
          <t>Tom</t>
        </is>
      </c>
      <c r="B3" s="10" t="inlineStr">
        <is>
          <t>Sick</t>
        </is>
      </c>
      <c r="C3" s="15" t="n">
        <v>46279</v>
      </c>
      <c r="D3" s="15" t="n">
        <v>46280</v>
      </c>
      <c r="E3" s="11" t="n">
        <v>2</v>
      </c>
      <c r="F3" s="10" t="inlineStr">
        <is>
          <t>Approved</t>
        </is>
      </c>
      <c r="G3" s="13">
        <f>IF(OR(ISBLANK(C3), ISBLANK(D3)), "", IF(D3&lt;C3, "Check dates", IF(C3&gt;TODAY(), "Upcoming", IF(D3&lt;TODAY(), "Taken", "Off now"))))</f>
        <v/>
      </c>
      <c r="H3" s="10" t="n"/>
    </row>
    <row r="4" ht="19" customHeight="1">
      <c r="A4" s="10" t="inlineStr">
        <is>
          <t>Grace</t>
        </is>
      </c>
      <c r="B4" s="10" t="inlineStr">
        <is>
          <t>Holiday</t>
        </is>
      </c>
      <c r="C4" s="15" t="n">
        <v>46307</v>
      </c>
      <c r="D4" s="15" t="n">
        <v>46311</v>
      </c>
      <c r="E4" s="11" t="n">
        <v>5</v>
      </c>
      <c r="F4" s="10" t="inlineStr">
        <is>
          <t>Pending</t>
        </is>
      </c>
      <c r="G4" s="13">
        <f>IF(OR(ISBLANK(C4), ISBLANK(D4)), "", IF(D4&lt;C4, "Check dates", IF(C4&gt;TODAY(), "Upcoming", IF(D4&lt;TODAY(), "Taken", "Off now"))))</f>
        <v/>
      </c>
      <c r="H4" s="10" t="n"/>
    </row>
    <row r="5" ht="19" customHeight="1">
      <c r="A5" s="10" t="inlineStr">
        <is>
          <t>Liam</t>
        </is>
      </c>
      <c r="B5" s="10" t="inlineStr">
        <is>
          <t>Training</t>
        </is>
      </c>
      <c r="C5" s="15" t="n">
        <v>46211</v>
      </c>
      <c r="D5" s="15" t="n">
        <v>46212</v>
      </c>
      <c r="E5" s="11" t="n">
        <v>2</v>
      </c>
      <c r="F5" s="10" t="inlineStr">
        <is>
          <t>Approved</t>
        </is>
      </c>
      <c r="G5" s="13">
        <f>IF(OR(ISBLANK(C5), ISBLANK(D5)), "", IF(D5&lt;C5, "Check dates", IF(C5&gt;TODAY(), "Upcoming", IF(D5&lt;TODAY(), "Taken", "Off now"))))</f>
        <v/>
      </c>
      <c r="H5" s="10" t="inlineStr">
        <is>
          <t>First aid course</t>
        </is>
      </c>
    </row>
    <row r="6" ht="19" customHeight="1">
      <c r="A6" s="10" t="inlineStr">
        <is>
          <t>Priya</t>
        </is>
      </c>
      <c r="B6" s="10" t="inlineStr">
        <is>
          <t>Holiday</t>
        </is>
      </c>
      <c r="C6" s="15" t="n">
        <v>46168</v>
      </c>
      <c r="D6" s="15" t="n">
        <v>46171</v>
      </c>
      <c r="E6" s="11" t="n">
        <v>4</v>
      </c>
      <c r="F6" s="10" t="inlineStr">
        <is>
          <t>Approved</t>
        </is>
      </c>
      <c r="G6" s="13">
        <f>IF(OR(ISBLANK(C6), ISBLANK(D6)), "", IF(D6&lt;C6, "Check dates", IF(C6&gt;TODAY(), "Upcoming", IF(D6&lt;TODAY(), "Taken", "Off now"))))</f>
        <v/>
      </c>
      <c r="H6" s="10" t="n"/>
    </row>
    <row r="7" ht="19" customHeight="1">
      <c r="A7" s="10" t="n"/>
      <c r="B7" s="10" t="n"/>
      <c r="C7" s="15" t="n"/>
      <c r="D7" s="15" t="n"/>
      <c r="E7" s="11" t="n"/>
      <c r="F7" s="10" t="n"/>
      <c r="G7" s="13">
        <f>IF(OR(ISBLANK(C7), ISBLANK(D7)), "", IF(D7&lt;C7, "Check dates", IF(C7&gt;TODAY(), "Upcoming", IF(D7&lt;TODAY(), "Taken", "Off now"))))</f>
        <v/>
      </c>
      <c r="H7" s="10" t="n"/>
    </row>
    <row r="8" ht="19" customHeight="1">
      <c r="A8" s="10" t="n"/>
      <c r="B8" s="10" t="n"/>
      <c r="C8" s="15" t="n"/>
      <c r="D8" s="15" t="n"/>
      <c r="E8" s="11" t="n"/>
      <c r="F8" s="10" t="n"/>
      <c r="G8" s="13">
        <f>IF(OR(ISBLANK(C8), ISBLANK(D8)), "", IF(D8&lt;C8, "Check dates", IF(C8&gt;TODAY(), "Upcoming", IF(D8&lt;TODAY(), "Taken", "Off now"))))</f>
        <v/>
      </c>
      <c r="H8" s="10" t="n"/>
    </row>
    <row r="9" ht="19" customHeight="1">
      <c r="A9" s="10" t="n"/>
      <c r="B9" s="10" t="n"/>
      <c r="C9" s="15" t="n"/>
      <c r="D9" s="15" t="n"/>
      <c r="E9" s="11" t="n"/>
      <c r="F9" s="10" t="n"/>
      <c r="G9" s="13">
        <f>IF(OR(ISBLANK(C9), ISBLANK(D9)), "", IF(D9&lt;C9, "Check dates", IF(C9&gt;TODAY(), "Upcoming", IF(D9&lt;TODAY(), "Taken", "Off now"))))</f>
        <v/>
      </c>
      <c r="H9" s="10" t="n"/>
    </row>
    <row r="10" ht="19" customHeight="1">
      <c r="A10" s="10" t="n"/>
      <c r="B10" s="10" t="n"/>
      <c r="C10" s="15" t="n"/>
      <c r="D10" s="15" t="n"/>
      <c r="E10" s="11" t="n"/>
      <c r="F10" s="10" t="n"/>
      <c r="G10" s="13">
        <f>IF(OR(ISBLANK(C10), ISBLANK(D10)), "", IF(D10&lt;C10, "Check dates", IF(C10&gt;TODAY(), "Upcoming", IF(D10&lt;TODAY(), "Taken", "Off now"))))</f>
        <v/>
      </c>
      <c r="H10" s="10" t="n"/>
    </row>
    <row r="11" ht="19" customHeight="1">
      <c r="A11" s="10" t="n"/>
      <c r="B11" s="10" t="n"/>
      <c r="C11" s="15" t="n"/>
      <c r="D11" s="15" t="n"/>
      <c r="E11" s="11" t="n"/>
      <c r="F11" s="10" t="n"/>
      <c r="G11" s="13">
        <f>IF(OR(ISBLANK(C11), ISBLANK(D11)), "", IF(D11&lt;C11, "Check dates", IF(C11&gt;TODAY(), "Upcoming", IF(D11&lt;TODAY(), "Taken", "Off now"))))</f>
        <v/>
      </c>
      <c r="H11" s="10" t="n"/>
    </row>
    <row r="12" ht="19" customHeight="1">
      <c r="A12" s="10" t="n"/>
      <c r="B12" s="10" t="n"/>
      <c r="C12" s="15" t="n"/>
      <c r="D12" s="15" t="n"/>
      <c r="E12" s="11" t="n"/>
      <c r="F12" s="10" t="n"/>
      <c r="G12" s="13">
        <f>IF(OR(ISBLANK(C12), ISBLANK(D12)), "", IF(D12&lt;C12, "Check dates", IF(C12&gt;TODAY(), "Upcoming", IF(D12&lt;TODAY(), "Taken", "Off now"))))</f>
        <v/>
      </c>
      <c r="H12" s="10" t="n"/>
    </row>
    <row r="13" ht="19" customHeight="1">
      <c r="A13" s="10" t="n"/>
      <c r="B13" s="10" t="n"/>
      <c r="C13" s="15" t="n"/>
      <c r="D13" s="15" t="n"/>
      <c r="E13" s="11" t="n"/>
      <c r="F13" s="10" t="n"/>
      <c r="G13" s="13">
        <f>IF(OR(ISBLANK(C13), ISBLANK(D13)), "", IF(D13&lt;C13, "Check dates", IF(C13&gt;TODAY(), "Upcoming", IF(D13&lt;TODAY(), "Taken", "Off now"))))</f>
        <v/>
      </c>
      <c r="H13" s="10" t="n"/>
    </row>
    <row r="14" ht="19" customHeight="1">
      <c r="A14" s="10" t="n"/>
      <c r="B14" s="10" t="n"/>
      <c r="C14" s="15" t="n"/>
      <c r="D14" s="15" t="n"/>
      <c r="E14" s="11" t="n"/>
      <c r="F14" s="10" t="n"/>
      <c r="G14" s="13">
        <f>IF(OR(ISBLANK(C14), ISBLANK(D14)), "", IF(D14&lt;C14, "Check dates", IF(C14&gt;TODAY(), "Upcoming", IF(D14&lt;TODAY(), "Taken", "Off now"))))</f>
        <v/>
      </c>
      <c r="H14" s="10" t="n"/>
    </row>
    <row r="15" ht="19" customHeight="1">
      <c r="A15" s="10" t="n"/>
      <c r="B15" s="10" t="n"/>
      <c r="C15" s="15" t="n"/>
      <c r="D15" s="15" t="n"/>
      <c r="E15" s="11" t="n"/>
      <c r="F15" s="10" t="n"/>
      <c r="G15" s="13">
        <f>IF(OR(ISBLANK(C15), ISBLANK(D15)), "", IF(D15&lt;C15, "Check dates", IF(C15&gt;TODAY(), "Upcoming", IF(D15&lt;TODAY(), "Taken", "Off now"))))</f>
        <v/>
      </c>
      <c r="H15" s="10" t="n"/>
    </row>
    <row r="16" ht="19" customHeight="1">
      <c r="A16" s="10" t="n"/>
      <c r="B16" s="10" t="n"/>
      <c r="C16" s="15" t="n"/>
      <c r="D16" s="15" t="n"/>
      <c r="E16" s="11" t="n"/>
      <c r="F16" s="10" t="n"/>
      <c r="G16" s="13">
        <f>IF(OR(ISBLANK(C16), ISBLANK(D16)), "", IF(D16&lt;C16, "Check dates", IF(C16&gt;TODAY(), "Upcoming", IF(D16&lt;TODAY(), "Taken", "Off now"))))</f>
        <v/>
      </c>
      <c r="H16" s="10" t="n"/>
    </row>
    <row r="17" ht="19" customHeight="1">
      <c r="A17" s="10" t="n"/>
      <c r="B17" s="10" t="n"/>
      <c r="C17" s="15" t="n"/>
      <c r="D17" s="15" t="n"/>
      <c r="E17" s="11" t="n"/>
      <c r="F17" s="10" t="n"/>
      <c r="G17" s="13">
        <f>IF(OR(ISBLANK(C17), ISBLANK(D17)), "", IF(D17&lt;C17, "Check dates", IF(C17&gt;TODAY(), "Upcoming", IF(D17&lt;TODAY(), "Taken", "Off now"))))</f>
        <v/>
      </c>
      <c r="H17" s="10" t="n"/>
    </row>
    <row r="18" ht="19" customHeight="1">
      <c r="A18" s="10" t="n"/>
      <c r="B18" s="10" t="n"/>
      <c r="C18" s="15" t="n"/>
      <c r="D18" s="15" t="n"/>
      <c r="E18" s="11" t="n"/>
      <c r="F18" s="10" t="n"/>
      <c r="G18" s="13">
        <f>IF(OR(ISBLANK(C18), ISBLANK(D18)), "", IF(D18&lt;C18, "Check dates", IF(C18&gt;TODAY(), "Upcoming", IF(D18&lt;TODAY(), "Taken", "Off now"))))</f>
        <v/>
      </c>
      <c r="H18" s="10" t="n"/>
    </row>
    <row r="19" ht="19" customHeight="1">
      <c r="A19" s="10" t="n"/>
      <c r="B19" s="10" t="n"/>
      <c r="C19" s="15" t="n"/>
      <c r="D19" s="15" t="n"/>
      <c r="E19" s="11" t="n"/>
      <c r="F19" s="10" t="n"/>
      <c r="G19" s="13">
        <f>IF(OR(ISBLANK(C19), ISBLANK(D19)), "", IF(D19&lt;C19, "Check dates", IF(C19&gt;TODAY(), "Upcoming", IF(D19&lt;TODAY(), "Taken", "Off now"))))</f>
        <v/>
      </c>
      <c r="H19" s="10" t="n"/>
    </row>
    <row r="20" ht="19" customHeight="1">
      <c r="A20" s="10" t="n"/>
      <c r="B20" s="10" t="n"/>
      <c r="C20" s="15" t="n"/>
      <c r="D20" s="15" t="n"/>
      <c r="E20" s="11" t="n"/>
      <c r="F20" s="10" t="n"/>
      <c r="G20" s="13">
        <f>IF(OR(ISBLANK(C20), ISBLANK(D20)), "", IF(D20&lt;C20, "Check dates", IF(C20&gt;TODAY(), "Upcoming", IF(D20&lt;TODAY(), "Taken", "Off now"))))</f>
        <v/>
      </c>
      <c r="H20" s="10" t="n"/>
    </row>
    <row r="21" ht="19" customHeight="1">
      <c r="A21" s="10" t="n"/>
      <c r="B21" s="10" t="n"/>
      <c r="C21" s="15" t="n"/>
      <c r="D21" s="15" t="n"/>
      <c r="E21" s="11" t="n"/>
      <c r="F21" s="10" t="n"/>
      <c r="G21" s="13">
        <f>IF(OR(ISBLANK(C21), ISBLANK(D21)), "", IF(D21&lt;C21, "Check dates", IF(C21&gt;TODAY(), "Upcoming", IF(D21&lt;TODAY(), "Taken", "Off now"))))</f>
        <v/>
      </c>
      <c r="H21" s="10" t="n"/>
    </row>
    <row r="22" ht="19" customHeight="1">
      <c r="A22" s="10" t="n"/>
      <c r="B22" s="10" t="n"/>
      <c r="C22" s="15" t="n"/>
      <c r="D22" s="15" t="n"/>
      <c r="E22" s="11" t="n"/>
      <c r="F22" s="10" t="n"/>
      <c r="G22" s="13">
        <f>IF(OR(ISBLANK(C22), ISBLANK(D22)), "", IF(D22&lt;C22, "Check dates", IF(C22&gt;TODAY(), "Upcoming", IF(D22&lt;TODAY(), "Taken", "Off now"))))</f>
        <v/>
      </c>
      <c r="H22" s="10" t="n"/>
    </row>
    <row r="23" ht="19" customHeight="1">
      <c r="A23" s="10" t="n"/>
      <c r="B23" s="10" t="n"/>
      <c r="C23" s="15" t="n"/>
      <c r="D23" s="15" t="n"/>
      <c r="E23" s="11" t="n"/>
      <c r="F23" s="10" t="n"/>
      <c r="G23" s="13">
        <f>IF(OR(ISBLANK(C23), ISBLANK(D23)), "", IF(D23&lt;C23, "Check dates", IF(C23&gt;TODAY(), "Upcoming", IF(D23&lt;TODAY(), "Taken", "Off now"))))</f>
        <v/>
      </c>
      <c r="H23" s="10" t="n"/>
    </row>
    <row r="24" ht="19" customHeight="1">
      <c r="A24" s="10" t="n"/>
      <c r="B24" s="10" t="n"/>
      <c r="C24" s="15" t="n"/>
      <c r="D24" s="15" t="n"/>
      <c r="E24" s="11" t="n"/>
      <c r="F24" s="10" t="n"/>
      <c r="G24" s="13">
        <f>IF(OR(ISBLANK(C24), ISBLANK(D24)), "", IF(D24&lt;C24, "Check dates", IF(C24&gt;TODAY(), "Upcoming", IF(D24&lt;TODAY(), "Taken", "Off now"))))</f>
        <v/>
      </c>
      <c r="H24" s="10" t="n"/>
    </row>
    <row r="25" ht="19" customHeight="1">
      <c r="A25" s="10" t="n"/>
      <c r="B25" s="10" t="n"/>
      <c r="C25" s="15" t="n"/>
      <c r="D25" s="15" t="n"/>
      <c r="E25" s="11" t="n"/>
      <c r="F25" s="10" t="n"/>
      <c r="G25" s="13">
        <f>IF(OR(ISBLANK(C25), ISBLANK(D25)), "", IF(D25&lt;C25, "Check dates", IF(C25&gt;TODAY(), "Upcoming", IF(D25&lt;TODAY(), "Taken", "Off now"))))</f>
        <v/>
      </c>
      <c r="H25" s="10" t="n"/>
    </row>
    <row r="26" ht="19" customHeight="1">
      <c r="A26" s="10" t="n"/>
      <c r="B26" s="10" t="n"/>
      <c r="C26" s="15" t="n"/>
      <c r="D26" s="15" t="n"/>
      <c r="E26" s="11" t="n"/>
      <c r="F26" s="10" t="n"/>
      <c r="G26" s="13">
        <f>IF(OR(ISBLANK(C26), ISBLANK(D26)), "", IF(D26&lt;C26, "Check dates", IF(C26&gt;TODAY(), "Upcoming", IF(D26&lt;TODAY(), "Taken", "Off now"))))</f>
        <v/>
      </c>
      <c r="H26" s="10" t="n"/>
    </row>
    <row r="27" ht="19" customHeight="1">
      <c r="A27" s="10" t="n"/>
      <c r="B27" s="10" t="n"/>
      <c r="C27" s="15" t="n"/>
      <c r="D27" s="15" t="n"/>
      <c r="E27" s="11" t="n"/>
      <c r="F27" s="10" t="n"/>
      <c r="G27" s="13">
        <f>IF(OR(ISBLANK(C27), ISBLANK(D27)), "", IF(D27&lt;C27, "Check dates", IF(C27&gt;TODAY(), "Upcoming", IF(D27&lt;TODAY(), "Taken", "Off now"))))</f>
        <v/>
      </c>
      <c r="H27" s="10" t="n"/>
    </row>
    <row r="28" ht="19" customHeight="1">
      <c r="A28" s="10" t="n"/>
      <c r="B28" s="10" t="n"/>
      <c r="C28" s="15" t="n"/>
      <c r="D28" s="15" t="n"/>
      <c r="E28" s="11" t="n"/>
      <c r="F28" s="10" t="n"/>
      <c r="G28" s="13">
        <f>IF(OR(ISBLANK(C28), ISBLANK(D28)), "", IF(D28&lt;C28, "Check dates", IF(C28&gt;TODAY(), "Upcoming", IF(D28&lt;TODAY(), "Taken", "Off now"))))</f>
        <v/>
      </c>
      <c r="H28" s="10" t="n"/>
    </row>
    <row r="29" ht="19" customHeight="1">
      <c r="A29" s="10" t="n"/>
      <c r="B29" s="10" t="n"/>
      <c r="C29" s="15" t="n"/>
      <c r="D29" s="15" t="n"/>
      <c r="E29" s="11" t="n"/>
      <c r="F29" s="10" t="n"/>
      <c r="G29" s="13">
        <f>IF(OR(ISBLANK(C29), ISBLANK(D29)), "", IF(D29&lt;C29, "Check dates", IF(C29&gt;TODAY(), "Upcoming", IF(D29&lt;TODAY(), "Taken", "Off now"))))</f>
        <v/>
      </c>
      <c r="H29" s="10" t="n"/>
    </row>
    <row r="30" ht="19" customHeight="1">
      <c r="A30" s="10" t="n"/>
      <c r="B30" s="10" t="n"/>
      <c r="C30" s="15" t="n"/>
      <c r="D30" s="15" t="n"/>
      <c r="E30" s="11" t="n"/>
      <c r="F30" s="10" t="n"/>
      <c r="G30" s="13">
        <f>IF(OR(ISBLANK(C30), ISBLANK(D30)), "", IF(D30&lt;C30, "Check dates", IF(C30&gt;TODAY(), "Upcoming", IF(D30&lt;TODAY(), "Taken", "Off now"))))</f>
        <v/>
      </c>
      <c r="H30" s="10" t="n"/>
    </row>
    <row r="31" ht="19" customHeight="1">
      <c r="A31" s="10" t="n"/>
      <c r="B31" s="10" t="n"/>
      <c r="C31" s="15" t="n"/>
      <c r="D31" s="15" t="n"/>
      <c r="E31" s="11" t="n"/>
      <c r="F31" s="10" t="n"/>
      <c r="G31" s="13">
        <f>IF(OR(ISBLANK(C31), ISBLANK(D31)), "", IF(D31&lt;C31, "Check dates", IF(C31&gt;TODAY(), "Upcoming", IF(D31&lt;TODAY(), "Taken", "Off now"))))</f>
        <v/>
      </c>
      <c r="H31" s="10" t="n"/>
    </row>
    <row r="32" ht="19" customHeight="1">
      <c r="A32" s="10" t="n"/>
      <c r="B32" s="10" t="n"/>
      <c r="C32" s="15" t="n"/>
      <c r="D32" s="15" t="n"/>
      <c r="E32" s="11" t="n"/>
      <c r="F32" s="10" t="n"/>
      <c r="G32" s="13">
        <f>IF(OR(ISBLANK(C32), ISBLANK(D32)), "", IF(D32&lt;C32, "Check dates", IF(C32&gt;TODAY(), "Upcoming", IF(D32&lt;TODAY(), "Taken", "Off now"))))</f>
        <v/>
      </c>
      <c r="H32" s="10" t="n"/>
    </row>
    <row r="33" ht="19" customHeight="1">
      <c r="A33" s="10" t="n"/>
      <c r="B33" s="10" t="n"/>
      <c r="C33" s="15" t="n"/>
      <c r="D33" s="15" t="n"/>
      <c r="E33" s="11" t="n"/>
      <c r="F33" s="10" t="n"/>
      <c r="G33" s="13">
        <f>IF(OR(ISBLANK(C33), ISBLANK(D33)), "", IF(D33&lt;C33, "Check dates", IF(C33&gt;TODAY(), "Upcoming", IF(D33&lt;TODAY(), "Taken", "Off now"))))</f>
        <v/>
      </c>
      <c r="H33" s="10" t="n"/>
    </row>
    <row r="34" ht="19" customHeight="1">
      <c r="A34" s="10" t="n"/>
      <c r="B34" s="10" t="n"/>
      <c r="C34" s="15" t="n"/>
      <c r="D34" s="15" t="n"/>
      <c r="E34" s="11" t="n"/>
      <c r="F34" s="10" t="n"/>
      <c r="G34" s="13">
        <f>IF(OR(ISBLANK(C34), ISBLANK(D34)), "", IF(D34&lt;C34, "Check dates", IF(C34&gt;TODAY(), "Upcoming", IF(D34&lt;TODAY(), "Taken", "Off now"))))</f>
        <v/>
      </c>
      <c r="H34" s="10" t="n"/>
    </row>
    <row r="35" ht="19" customHeight="1">
      <c r="A35" s="10" t="n"/>
      <c r="B35" s="10" t="n"/>
      <c r="C35" s="15" t="n"/>
      <c r="D35" s="15" t="n"/>
      <c r="E35" s="11" t="n"/>
      <c r="F35" s="10" t="n"/>
      <c r="G35" s="13">
        <f>IF(OR(ISBLANK(C35), ISBLANK(D35)), "", IF(D35&lt;C35, "Check dates", IF(C35&gt;TODAY(), "Upcoming", IF(D35&lt;TODAY(), "Taken", "Off now"))))</f>
        <v/>
      </c>
      <c r="H35" s="10" t="n"/>
    </row>
    <row r="36" ht="19" customHeight="1">
      <c r="A36" s="10" t="n"/>
      <c r="B36" s="10" t="n"/>
      <c r="C36" s="15" t="n"/>
      <c r="D36" s="15" t="n"/>
      <c r="E36" s="11" t="n"/>
      <c r="F36" s="10" t="n"/>
      <c r="G36" s="13">
        <f>IF(OR(ISBLANK(C36), ISBLANK(D36)), "", IF(D36&lt;C36, "Check dates", IF(C36&gt;TODAY(), "Upcoming", IF(D36&lt;TODAY(), "Taken", "Off now"))))</f>
        <v/>
      </c>
      <c r="H36" s="10" t="n"/>
    </row>
    <row r="37" ht="19" customHeight="1">
      <c r="A37" s="10" t="n"/>
      <c r="B37" s="10" t="n"/>
      <c r="C37" s="15" t="n"/>
      <c r="D37" s="15" t="n"/>
      <c r="E37" s="11" t="n"/>
      <c r="F37" s="10" t="n"/>
      <c r="G37" s="13">
        <f>IF(OR(ISBLANK(C37), ISBLANK(D37)), "", IF(D37&lt;C37, "Check dates", IF(C37&gt;TODAY(), "Upcoming", IF(D37&lt;TODAY(), "Taken", "Off now"))))</f>
        <v/>
      </c>
      <c r="H37" s="10" t="n"/>
    </row>
    <row r="38" ht="19" customHeight="1">
      <c r="A38" s="10" t="n"/>
      <c r="B38" s="10" t="n"/>
      <c r="C38" s="15" t="n"/>
      <c r="D38" s="15" t="n"/>
      <c r="E38" s="11" t="n"/>
      <c r="F38" s="10" t="n"/>
      <c r="G38" s="13">
        <f>IF(OR(ISBLANK(C38), ISBLANK(D38)), "", IF(D38&lt;C38, "Check dates", IF(C38&gt;TODAY(), "Upcoming", IF(D38&lt;TODAY(), "Taken", "Off now"))))</f>
        <v/>
      </c>
      <c r="H38" s="10" t="n"/>
    </row>
    <row r="39" ht="19" customHeight="1">
      <c r="A39" s="10" t="n"/>
      <c r="B39" s="10" t="n"/>
      <c r="C39" s="15" t="n"/>
      <c r="D39" s="15" t="n"/>
      <c r="E39" s="11" t="n"/>
      <c r="F39" s="10" t="n"/>
      <c r="G39" s="13">
        <f>IF(OR(ISBLANK(C39), ISBLANK(D39)), "", IF(D39&lt;C39, "Check dates", IF(C39&gt;TODAY(), "Upcoming", IF(D39&lt;TODAY(), "Taken", "Off now"))))</f>
        <v/>
      </c>
      <c r="H39" s="10" t="n"/>
    </row>
    <row r="40" ht="19" customHeight="1">
      <c r="A40" s="10" t="n"/>
      <c r="B40" s="10" t="n"/>
      <c r="C40" s="15" t="n"/>
      <c r="D40" s="15" t="n"/>
      <c r="E40" s="11" t="n"/>
      <c r="F40" s="10" t="n"/>
      <c r="G40" s="13">
        <f>IF(OR(ISBLANK(C40), ISBLANK(D40)), "", IF(D40&lt;C40, "Check dates", IF(C40&gt;TODAY(), "Upcoming", IF(D40&lt;TODAY(), "Taken", "Off now"))))</f>
        <v/>
      </c>
      <c r="H40" s="10" t="n"/>
    </row>
    <row r="41" ht="19" customHeight="1">
      <c r="A41" s="10" t="n"/>
      <c r="B41" s="10" t="n"/>
      <c r="C41" s="15" t="n"/>
      <c r="D41" s="15" t="n"/>
      <c r="E41" s="11" t="n"/>
      <c r="F41" s="10" t="n"/>
      <c r="G41" s="13">
        <f>IF(OR(ISBLANK(C41), ISBLANK(D41)), "", IF(D41&lt;C41, "Check dates", IF(C41&gt;TODAY(), "Upcoming", IF(D41&lt;TODAY(), "Taken", "Off now"))))</f>
        <v/>
      </c>
      <c r="H41" s="10" t="n"/>
    </row>
    <row r="42" ht="19" customHeight="1">
      <c r="A42" s="10" t="n"/>
      <c r="B42" s="10" t="n"/>
      <c r="C42" s="15" t="n"/>
      <c r="D42" s="15" t="n"/>
      <c r="E42" s="11" t="n"/>
      <c r="F42" s="10" t="n"/>
      <c r="G42" s="13">
        <f>IF(OR(ISBLANK(C42), ISBLANK(D42)), "", IF(D42&lt;C42, "Check dates", IF(C42&gt;TODAY(), "Upcoming", IF(D42&lt;TODAY(), "Taken", "Off now"))))</f>
        <v/>
      </c>
      <c r="H42" s="10" t="n"/>
    </row>
    <row r="43" ht="19" customHeight="1">
      <c r="A43" s="10" t="n"/>
      <c r="B43" s="10" t="n"/>
      <c r="C43" s="15" t="n"/>
      <c r="D43" s="15" t="n"/>
      <c r="E43" s="11" t="n"/>
      <c r="F43" s="10" t="n"/>
      <c r="G43" s="13">
        <f>IF(OR(ISBLANK(C43), ISBLANK(D43)), "", IF(D43&lt;C43, "Check dates", IF(C43&gt;TODAY(), "Upcoming", IF(D43&lt;TODAY(), "Taken", "Off now"))))</f>
        <v/>
      </c>
      <c r="H43" s="10" t="n"/>
    </row>
    <row r="44" ht="19" customHeight="1">
      <c r="A44" s="10" t="n"/>
      <c r="B44" s="10" t="n"/>
      <c r="C44" s="15" t="n"/>
      <c r="D44" s="15" t="n"/>
      <c r="E44" s="11" t="n"/>
      <c r="F44" s="10" t="n"/>
      <c r="G44" s="13">
        <f>IF(OR(ISBLANK(C44), ISBLANK(D44)), "", IF(D44&lt;C44, "Check dates", IF(C44&gt;TODAY(), "Upcoming", IF(D44&lt;TODAY(), "Taken", "Off now"))))</f>
        <v/>
      </c>
      <c r="H44" s="10" t="n"/>
    </row>
    <row r="45" ht="19" customHeight="1">
      <c r="A45" s="10" t="n"/>
      <c r="B45" s="10" t="n"/>
      <c r="C45" s="15" t="n"/>
      <c r="D45" s="15" t="n"/>
      <c r="E45" s="11" t="n"/>
      <c r="F45" s="10" t="n"/>
      <c r="G45" s="13">
        <f>IF(OR(ISBLANK(C45), ISBLANK(D45)), "", IF(D45&lt;C45, "Check dates", IF(C45&gt;TODAY(), "Upcoming", IF(D45&lt;TODAY(), "Taken", "Off now"))))</f>
        <v/>
      </c>
      <c r="H45" s="10" t="n"/>
    </row>
    <row r="46" ht="19" customHeight="1">
      <c r="A46" s="10" t="n"/>
      <c r="B46" s="10" t="n"/>
      <c r="C46" s="15" t="n"/>
      <c r="D46" s="15" t="n"/>
      <c r="E46" s="11" t="n"/>
      <c r="F46" s="10" t="n"/>
      <c r="G46" s="13">
        <f>IF(OR(ISBLANK(C46), ISBLANK(D46)), "", IF(D46&lt;C46, "Check dates", IF(C46&gt;TODAY(), "Upcoming", IF(D46&lt;TODAY(), "Taken", "Off now"))))</f>
        <v/>
      </c>
      <c r="H46" s="10" t="n"/>
    </row>
    <row r="47" ht="19" customHeight="1">
      <c r="A47" s="10" t="n"/>
      <c r="B47" s="10" t="n"/>
      <c r="C47" s="15" t="n"/>
      <c r="D47" s="15" t="n"/>
      <c r="E47" s="11" t="n"/>
      <c r="F47" s="10" t="n"/>
      <c r="G47" s="13">
        <f>IF(OR(ISBLANK(C47), ISBLANK(D47)), "", IF(D47&lt;C47, "Check dates", IF(C47&gt;TODAY(), "Upcoming", IF(D47&lt;TODAY(), "Taken", "Off now"))))</f>
        <v/>
      </c>
      <c r="H47" s="10" t="n"/>
    </row>
    <row r="48" ht="19" customHeight="1">
      <c r="A48" s="10" t="n"/>
      <c r="B48" s="10" t="n"/>
      <c r="C48" s="15" t="n"/>
      <c r="D48" s="15" t="n"/>
      <c r="E48" s="11" t="n"/>
      <c r="F48" s="10" t="n"/>
      <c r="G48" s="13">
        <f>IF(OR(ISBLANK(C48), ISBLANK(D48)), "", IF(D48&lt;C48, "Check dates", IF(C48&gt;TODAY(), "Upcoming", IF(D48&lt;TODAY(), "Taken", "Off now"))))</f>
        <v/>
      </c>
      <c r="H48" s="10" t="n"/>
    </row>
    <row r="49" ht="19" customHeight="1">
      <c r="A49" s="10" t="n"/>
      <c r="B49" s="10" t="n"/>
      <c r="C49" s="15" t="n"/>
      <c r="D49" s="15" t="n"/>
      <c r="E49" s="11" t="n"/>
      <c r="F49" s="10" t="n"/>
      <c r="G49" s="13">
        <f>IF(OR(ISBLANK(C49), ISBLANK(D49)), "", IF(D49&lt;C49, "Check dates", IF(C49&gt;TODAY(), "Upcoming", IF(D49&lt;TODAY(), "Taken", "Off now"))))</f>
        <v/>
      </c>
      <c r="H49" s="10" t="n"/>
    </row>
    <row r="50" ht="19" customHeight="1">
      <c r="A50" s="10" t="n"/>
      <c r="B50" s="10" t="n"/>
      <c r="C50" s="15" t="n"/>
      <c r="D50" s="15" t="n"/>
      <c r="E50" s="11" t="n"/>
      <c r="F50" s="10" t="n"/>
      <c r="G50" s="13">
        <f>IF(OR(ISBLANK(C50), ISBLANK(D50)), "", IF(D50&lt;C50, "Check dates", IF(C50&gt;TODAY(), "Upcoming", IF(D50&lt;TODAY(), "Taken", "Off now"))))</f>
        <v/>
      </c>
      <c r="H50" s="10" t="n"/>
    </row>
    <row r="51" ht="19" customHeight="1">
      <c r="A51" s="10" t="n"/>
      <c r="B51" s="10" t="n"/>
      <c r="C51" s="15" t="n"/>
      <c r="D51" s="15" t="n"/>
      <c r="E51" s="11" t="n"/>
      <c r="F51" s="10" t="n"/>
      <c r="G51" s="13">
        <f>IF(OR(ISBLANK(C51), ISBLANK(D51)), "", IF(D51&lt;C51, "Check dates", IF(C51&gt;TODAY(), "Upcoming", IF(D51&lt;TODAY(), "Taken", "Off now"))))</f>
        <v/>
      </c>
      <c r="H51" s="10" t="n"/>
    </row>
    <row r="52" ht="19" customHeight="1">
      <c r="A52" s="10" t="n"/>
      <c r="B52" s="10" t="n"/>
      <c r="C52" s="15" t="n"/>
      <c r="D52" s="15" t="n"/>
      <c r="E52" s="11" t="n"/>
      <c r="F52" s="10" t="n"/>
      <c r="G52" s="13">
        <f>IF(OR(ISBLANK(C52), ISBLANK(D52)), "", IF(D52&lt;C52, "Check dates", IF(C52&gt;TODAY(), "Upcoming", IF(D52&lt;TODAY(), "Taken", "Off now"))))</f>
        <v/>
      </c>
      <c r="H52" s="10" t="n"/>
    </row>
    <row r="53" ht="19" customHeight="1">
      <c r="A53" s="10" t="n"/>
      <c r="B53" s="10" t="n"/>
      <c r="C53" s="15" t="n"/>
      <c r="D53" s="15" t="n"/>
      <c r="E53" s="11" t="n"/>
      <c r="F53" s="10" t="n"/>
      <c r="G53" s="13">
        <f>IF(OR(ISBLANK(C53), ISBLANK(D53)), "", IF(D53&lt;C53, "Check dates", IF(C53&gt;TODAY(), "Upcoming", IF(D53&lt;TODAY(), "Taken", "Off now"))))</f>
        <v/>
      </c>
      <c r="H53" s="10" t="n"/>
    </row>
    <row r="54" ht="19" customHeight="1">
      <c r="A54" s="10" t="n"/>
      <c r="B54" s="10" t="n"/>
      <c r="C54" s="15" t="n"/>
      <c r="D54" s="15" t="n"/>
      <c r="E54" s="11" t="n"/>
      <c r="F54" s="10" t="n"/>
      <c r="G54" s="13">
        <f>IF(OR(ISBLANK(C54), ISBLANK(D54)), "", IF(D54&lt;C54, "Check dates", IF(C54&gt;TODAY(), "Upcoming", IF(D54&lt;TODAY(), "Taken", "Off now"))))</f>
        <v/>
      </c>
      <c r="H54" s="10" t="n"/>
    </row>
    <row r="55" ht="19" customHeight="1">
      <c r="A55" s="10" t="n"/>
      <c r="B55" s="10" t="n"/>
      <c r="C55" s="15" t="n"/>
      <c r="D55" s="15" t="n"/>
      <c r="E55" s="11" t="n"/>
      <c r="F55" s="10" t="n"/>
      <c r="G55" s="13">
        <f>IF(OR(ISBLANK(C55), ISBLANK(D55)), "", IF(D55&lt;C55, "Check dates", IF(C55&gt;TODAY(), "Upcoming", IF(D55&lt;TODAY(), "Taken", "Off now"))))</f>
        <v/>
      </c>
      <c r="H55" s="10" t="n"/>
    </row>
    <row r="56" ht="19" customHeight="1">
      <c r="A56" s="10" t="n"/>
      <c r="B56" s="10" t="n"/>
      <c r="C56" s="15" t="n"/>
      <c r="D56" s="15" t="n"/>
      <c r="E56" s="11" t="n"/>
      <c r="F56" s="10" t="n"/>
      <c r="G56" s="13">
        <f>IF(OR(ISBLANK(C56), ISBLANK(D56)), "", IF(D56&lt;C56, "Check dates", IF(C56&gt;TODAY(), "Upcoming", IF(D56&lt;TODAY(), "Taken", "Off now"))))</f>
        <v/>
      </c>
      <c r="H56" s="10" t="n"/>
    </row>
    <row r="57" ht="19" customHeight="1">
      <c r="A57" s="10" t="n"/>
      <c r="B57" s="10" t="n"/>
      <c r="C57" s="15" t="n"/>
      <c r="D57" s="15" t="n"/>
      <c r="E57" s="11" t="n"/>
      <c r="F57" s="10" t="n"/>
      <c r="G57" s="13">
        <f>IF(OR(ISBLANK(C57), ISBLANK(D57)), "", IF(D57&lt;C57, "Check dates", IF(C57&gt;TODAY(), "Upcoming", IF(D57&lt;TODAY(), "Taken", "Off now"))))</f>
        <v/>
      </c>
      <c r="H57" s="10" t="n"/>
    </row>
    <row r="58" ht="19" customHeight="1">
      <c r="A58" s="10" t="n"/>
      <c r="B58" s="10" t="n"/>
      <c r="C58" s="15" t="n"/>
      <c r="D58" s="15" t="n"/>
      <c r="E58" s="11" t="n"/>
      <c r="F58" s="10" t="n"/>
      <c r="G58" s="13">
        <f>IF(OR(ISBLANK(C58), ISBLANK(D58)), "", IF(D58&lt;C58, "Check dates", IF(C58&gt;TODAY(), "Upcoming", IF(D58&lt;TODAY(), "Taken", "Off now"))))</f>
        <v/>
      </c>
      <c r="H58" s="10" t="n"/>
    </row>
    <row r="59" ht="19" customHeight="1">
      <c r="A59" s="10" t="n"/>
      <c r="B59" s="10" t="n"/>
      <c r="C59" s="15" t="n"/>
      <c r="D59" s="15" t="n"/>
      <c r="E59" s="11" t="n"/>
      <c r="F59" s="10" t="n"/>
      <c r="G59" s="13">
        <f>IF(OR(ISBLANK(C59), ISBLANK(D59)), "", IF(D59&lt;C59, "Check dates", IF(C59&gt;TODAY(), "Upcoming", IF(D59&lt;TODAY(), "Taken", "Off now"))))</f>
        <v/>
      </c>
      <c r="H59" s="10" t="n"/>
    </row>
    <row r="60" ht="19" customHeight="1">
      <c r="A60" s="10" t="n"/>
      <c r="B60" s="10" t="n"/>
      <c r="C60" s="15" t="n"/>
      <c r="D60" s="15" t="n"/>
      <c r="E60" s="11" t="n"/>
      <c r="F60" s="10" t="n"/>
      <c r="G60" s="13">
        <f>IF(OR(ISBLANK(C60), ISBLANK(D60)), "", IF(D60&lt;C60, "Check dates", IF(C60&gt;TODAY(), "Upcoming", IF(D60&lt;TODAY(), "Taken", "Off now"))))</f>
        <v/>
      </c>
      <c r="H60" s="10" t="n"/>
    </row>
    <row r="61" ht="19" customHeight="1">
      <c r="A61" s="10" t="n"/>
      <c r="B61" s="10" t="n"/>
      <c r="C61" s="15" t="n"/>
      <c r="D61" s="15" t="n"/>
      <c r="E61" s="11" t="n"/>
      <c r="F61" s="10" t="n"/>
      <c r="G61" s="13">
        <f>IF(OR(ISBLANK(C61), ISBLANK(D61)), "", IF(D61&lt;C61, "Check dates", IF(C61&gt;TODAY(), "Upcoming", IF(D61&lt;TODAY(), "Taken", "Off now"))))</f>
        <v/>
      </c>
      <c r="H61" s="10" t="n"/>
    </row>
    <row r="62" ht="19" customHeight="1">
      <c r="A62" s="10" t="n"/>
      <c r="B62" s="10" t="n"/>
      <c r="C62" s="15" t="n"/>
      <c r="D62" s="15" t="n"/>
      <c r="E62" s="11" t="n"/>
      <c r="F62" s="10" t="n"/>
      <c r="G62" s="13">
        <f>IF(OR(ISBLANK(C62), ISBLANK(D62)), "", IF(D62&lt;C62, "Check dates", IF(C62&gt;TODAY(), "Upcoming", IF(D62&lt;TODAY(), "Taken", "Off now"))))</f>
        <v/>
      </c>
      <c r="H62" s="10" t="n"/>
    </row>
    <row r="63" ht="19" customHeight="1">
      <c r="A63" s="10" t="n"/>
      <c r="B63" s="10" t="n"/>
      <c r="C63" s="15" t="n"/>
      <c r="D63" s="15" t="n"/>
      <c r="E63" s="11" t="n"/>
      <c r="F63" s="10" t="n"/>
      <c r="G63" s="13">
        <f>IF(OR(ISBLANK(C63), ISBLANK(D63)), "", IF(D63&lt;C63, "Check dates", IF(C63&gt;TODAY(), "Upcoming", IF(D63&lt;TODAY(), "Taken", "Off now"))))</f>
        <v/>
      </c>
      <c r="H63" s="10" t="n"/>
    </row>
    <row r="64" ht="19" customHeight="1">
      <c r="A64" s="10" t="n"/>
      <c r="B64" s="10" t="n"/>
      <c r="C64" s="15" t="n"/>
      <c r="D64" s="15" t="n"/>
      <c r="E64" s="11" t="n"/>
      <c r="F64" s="10" t="n"/>
      <c r="G64" s="13">
        <f>IF(OR(ISBLANK(C64), ISBLANK(D64)), "", IF(D64&lt;C64, "Check dates", IF(C64&gt;TODAY(), "Upcoming", IF(D64&lt;TODAY(), "Taken", "Off now"))))</f>
        <v/>
      </c>
      <c r="H64" s="10" t="n"/>
    </row>
    <row r="65" ht="19" customHeight="1">
      <c r="A65" s="10" t="n"/>
      <c r="B65" s="10" t="n"/>
      <c r="C65" s="15" t="n"/>
      <c r="D65" s="15" t="n"/>
      <c r="E65" s="11" t="n"/>
      <c r="F65" s="10" t="n"/>
      <c r="G65" s="13">
        <f>IF(OR(ISBLANK(C65), ISBLANK(D65)), "", IF(D65&lt;C65, "Check dates", IF(C65&gt;TODAY(), "Upcoming", IF(D65&lt;TODAY(), "Taken", "Off now"))))</f>
        <v/>
      </c>
      <c r="H65" s="10" t="n"/>
    </row>
    <row r="66" ht="19" customHeight="1">
      <c r="A66" s="10" t="n"/>
      <c r="B66" s="10" t="n"/>
      <c r="C66" s="15" t="n"/>
      <c r="D66" s="15" t="n"/>
      <c r="E66" s="11" t="n"/>
      <c r="F66" s="10" t="n"/>
      <c r="G66" s="13">
        <f>IF(OR(ISBLANK(C66), ISBLANK(D66)), "", IF(D66&lt;C66, "Check dates", IF(C66&gt;TODAY(), "Upcoming", IF(D66&lt;TODAY(), "Taken", "Off now"))))</f>
        <v/>
      </c>
      <c r="H66" s="10" t="n"/>
    </row>
    <row r="67" ht="19" customHeight="1">
      <c r="A67" s="10" t="n"/>
      <c r="B67" s="10" t="n"/>
      <c r="C67" s="15" t="n"/>
      <c r="D67" s="15" t="n"/>
      <c r="E67" s="11" t="n"/>
      <c r="F67" s="10" t="n"/>
      <c r="G67" s="13">
        <f>IF(OR(ISBLANK(C67), ISBLANK(D67)), "", IF(D67&lt;C67, "Check dates", IF(C67&gt;TODAY(), "Upcoming", IF(D67&lt;TODAY(), "Taken", "Off now"))))</f>
        <v/>
      </c>
      <c r="H67" s="10" t="n"/>
    </row>
    <row r="68" ht="19" customHeight="1">
      <c r="A68" s="10" t="n"/>
      <c r="B68" s="10" t="n"/>
      <c r="C68" s="15" t="n"/>
      <c r="D68" s="15" t="n"/>
      <c r="E68" s="11" t="n"/>
      <c r="F68" s="10" t="n"/>
      <c r="G68" s="13">
        <f>IF(OR(ISBLANK(C68), ISBLANK(D68)), "", IF(D68&lt;C68, "Check dates", IF(C68&gt;TODAY(), "Upcoming", IF(D68&lt;TODAY(), "Taken", "Off now"))))</f>
        <v/>
      </c>
      <c r="H68" s="10" t="n"/>
    </row>
    <row r="69" ht="19" customHeight="1">
      <c r="A69" s="10" t="n"/>
      <c r="B69" s="10" t="n"/>
      <c r="C69" s="15" t="n"/>
      <c r="D69" s="15" t="n"/>
      <c r="E69" s="11" t="n"/>
      <c r="F69" s="10" t="n"/>
      <c r="G69" s="13">
        <f>IF(OR(ISBLANK(C69), ISBLANK(D69)), "", IF(D69&lt;C69, "Check dates", IF(C69&gt;TODAY(), "Upcoming", IF(D69&lt;TODAY(), "Taken", "Off now"))))</f>
        <v/>
      </c>
      <c r="H69" s="10" t="n"/>
    </row>
    <row r="70" ht="19" customHeight="1">
      <c r="A70" s="10" t="n"/>
      <c r="B70" s="10" t="n"/>
      <c r="C70" s="15" t="n"/>
      <c r="D70" s="15" t="n"/>
      <c r="E70" s="11" t="n"/>
      <c r="F70" s="10" t="n"/>
      <c r="G70" s="13">
        <f>IF(OR(ISBLANK(C70), ISBLANK(D70)), "", IF(D70&lt;C70, "Check dates", IF(C70&gt;TODAY(), "Upcoming", IF(D70&lt;TODAY(), "Taken", "Off now"))))</f>
        <v/>
      </c>
      <c r="H70" s="10" t="n"/>
    </row>
    <row r="71" ht="19" customHeight="1">
      <c r="A71" s="10" t="n"/>
      <c r="B71" s="10" t="n"/>
      <c r="C71" s="15" t="n"/>
      <c r="D71" s="15" t="n"/>
      <c r="E71" s="11" t="n"/>
      <c r="F71" s="10" t="n"/>
      <c r="G71" s="13">
        <f>IF(OR(ISBLANK(C71), ISBLANK(D71)), "", IF(D71&lt;C71, "Check dates", IF(C71&gt;TODAY(), "Upcoming", IF(D71&lt;TODAY(), "Taken", "Off now"))))</f>
        <v/>
      </c>
      <c r="H71" s="10" t="n"/>
    </row>
    <row r="72" ht="19" customHeight="1">
      <c r="A72" s="10" t="n"/>
      <c r="B72" s="10" t="n"/>
      <c r="C72" s="15" t="n"/>
      <c r="D72" s="15" t="n"/>
      <c r="E72" s="11" t="n"/>
      <c r="F72" s="10" t="n"/>
      <c r="G72" s="13">
        <f>IF(OR(ISBLANK(C72), ISBLANK(D72)), "", IF(D72&lt;C72, "Check dates", IF(C72&gt;TODAY(), "Upcoming", IF(D72&lt;TODAY(), "Taken", "Off now"))))</f>
        <v/>
      </c>
      <c r="H72" s="10" t="n"/>
    </row>
    <row r="73" ht="19" customHeight="1">
      <c r="A73" s="10" t="n"/>
      <c r="B73" s="10" t="n"/>
      <c r="C73" s="15" t="n"/>
      <c r="D73" s="15" t="n"/>
      <c r="E73" s="11" t="n"/>
      <c r="F73" s="10" t="n"/>
      <c r="G73" s="13">
        <f>IF(OR(ISBLANK(C73), ISBLANK(D73)), "", IF(D73&lt;C73, "Check dates", IF(C73&gt;TODAY(), "Upcoming", IF(D73&lt;TODAY(), "Taken", "Off now"))))</f>
        <v/>
      </c>
      <c r="H73" s="10" t="n"/>
    </row>
    <row r="74" ht="19" customHeight="1">
      <c r="A74" s="10" t="n"/>
      <c r="B74" s="10" t="n"/>
      <c r="C74" s="15" t="n"/>
      <c r="D74" s="15" t="n"/>
      <c r="E74" s="11" t="n"/>
      <c r="F74" s="10" t="n"/>
      <c r="G74" s="13">
        <f>IF(OR(ISBLANK(C74), ISBLANK(D74)), "", IF(D74&lt;C74, "Check dates", IF(C74&gt;TODAY(), "Upcoming", IF(D74&lt;TODAY(), "Taken", "Off now"))))</f>
        <v/>
      </c>
      <c r="H74" s="10" t="n"/>
    </row>
    <row r="75" ht="19" customHeight="1">
      <c r="A75" s="10" t="n"/>
      <c r="B75" s="10" t="n"/>
      <c r="C75" s="15" t="n"/>
      <c r="D75" s="15" t="n"/>
      <c r="E75" s="11" t="n"/>
      <c r="F75" s="10" t="n"/>
      <c r="G75" s="13">
        <f>IF(OR(ISBLANK(C75), ISBLANK(D75)), "", IF(D75&lt;C75, "Check dates", IF(C75&gt;TODAY(), "Upcoming", IF(D75&lt;TODAY(), "Taken", "Off now"))))</f>
        <v/>
      </c>
      <c r="H75" s="10" t="n"/>
    </row>
    <row r="76" ht="19" customHeight="1">
      <c r="A76" s="10" t="n"/>
      <c r="B76" s="10" t="n"/>
      <c r="C76" s="15" t="n"/>
      <c r="D76" s="15" t="n"/>
      <c r="E76" s="11" t="n"/>
      <c r="F76" s="10" t="n"/>
      <c r="G76" s="13">
        <f>IF(OR(ISBLANK(C76), ISBLANK(D76)), "", IF(D76&lt;C76, "Check dates", IF(C76&gt;TODAY(), "Upcoming", IF(D76&lt;TODAY(), "Taken", "Off now"))))</f>
        <v/>
      </c>
      <c r="H76" s="10" t="n"/>
    </row>
    <row r="77" ht="19" customHeight="1">
      <c r="A77" s="10" t="n"/>
      <c r="B77" s="10" t="n"/>
      <c r="C77" s="15" t="n"/>
      <c r="D77" s="15" t="n"/>
      <c r="E77" s="11" t="n"/>
      <c r="F77" s="10" t="n"/>
      <c r="G77" s="13">
        <f>IF(OR(ISBLANK(C77), ISBLANK(D77)), "", IF(D77&lt;C77, "Check dates", IF(C77&gt;TODAY(), "Upcoming", IF(D77&lt;TODAY(), "Taken", "Off now"))))</f>
        <v/>
      </c>
      <c r="H77" s="10" t="n"/>
    </row>
    <row r="78" ht="19" customHeight="1">
      <c r="A78" s="10" t="n"/>
      <c r="B78" s="10" t="n"/>
      <c r="C78" s="15" t="n"/>
      <c r="D78" s="15" t="n"/>
      <c r="E78" s="11" t="n"/>
      <c r="F78" s="10" t="n"/>
      <c r="G78" s="13">
        <f>IF(OR(ISBLANK(C78), ISBLANK(D78)), "", IF(D78&lt;C78, "Check dates", IF(C78&gt;TODAY(), "Upcoming", IF(D78&lt;TODAY(), "Taken", "Off now"))))</f>
        <v/>
      </c>
      <c r="H78" s="10" t="n"/>
    </row>
    <row r="79" ht="19" customHeight="1">
      <c r="A79" s="10" t="n"/>
      <c r="B79" s="10" t="n"/>
      <c r="C79" s="15" t="n"/>
      <c r="D79" s="15" t="n"/>
      <c r="E79" s="11" t="n"/>
      <c r="F79" s="10" t="n"/>
      <c r="G79" s="13">
        <f>IF(OR(ISBLANK(C79), ISBLANK(D79)), "", IF(D79&lt;C79, "Check dates", IF(C79&gt;TODAY(), "Upcoming", IF(D79&lt;TODAY(), "Taken", "Off now"))))</f>
        <v/>
      </c>
      <c r="H79" s="10" t="n"/>
    </row>
    <row r="80" ht="19" customHeight="1">
      <c r="A80" s="10" t="n"/>
      <c r="B80" s="10" t="n"/>
      <c r="C80" s="15" t="n"/>
      <c r="D80" s="15" t="n"/>
      <c r="E80" s="11" t="n"/>
      <c r="F80" s="10" t="n"/>
      <c r="G80" s="13">
        <f>IF(OR(ISBLANK(C80), ISBLANK(D80)), "", IF(D80&lt;C80, "Check dates", IF(C80&gt;TODAY(), "Upcoming", IF(D80&lt;TODAY(), "Taken", "Off now"))))</f>
        <v/>
      </c>
      <c r="H80" s="10" t="n"/>
    </row>
    <row r="81" ht="19" customHeight="1">
      <c r="A81" s="10" t="n"/>
      <c r="B81" s="10" t="n"/>
      <c r="C81" s="15" t="n"/>
      <c r="D81" s="15" t="n"/>
      <c r="E81" s="11" t="n"/>
      <c r="F81" s="10" t="n"/>
      <c r="G81" s="13">
        <f>IF(OR(ISBLANK(C81), ISBLANK(D81)), "", IF(D81&lt;C81, "Check dates", IF(C81&gt;TODAY(), "Upcoming", IF(D81&lt;TODAY(), "Taken", "Off now"))))</f>
        <v/>
      </c>
      <c r="H81" s="10" t="n"/>
    </row>
    <row r="82" ht="19" customHeight="1">
      <c r="A82" s="10" t="n"/>
      <c r="B82" s="10" t="n"/>
      <c r="C82" s="15" t="n"/>
      <c r="D82" s="15" t="n"/>
      <c r="E82" s="11" t="n"/>
      <c r="F82" s="10" t="n"/>
      <c r="G82" s="13">
        <f>IF(OR(ISBLANK(C82), ISBLANK(D82)), "", IF(D82&lt;C82, "Check dates", IF(C82&gt;TODAY(), "Upcoming", IF(D82&lt;TODAY(), "Taken", "Off now"))))</f>
        <v/>
      </c>
      <c r="H82" s="10" t="n"/>
    </row>
    <row r="83" ht="19" customHeight="1">
      <c r="A83" s="10" t="n"/>
      <c r="B83" s="10" t="n"/>
      <c r="C83" s="15" t="n"/>
      <c r="D83" s="15" t="n"/>
      <c r="E83" s="11" t="n"/>
      <c r="F83" s="10" t="n"/>
      <c r="G83" s="13">
        <f>IF(OR(ISBLANK(C83), ISBLANK(D83)), "", IF(D83&lt;C83, "Check dates", IF(C83&gt;TODAY(), "Upcoming", IF(D83&lt;TODAY(), "Taken", "Off now"))))</f>
        <v/>
      </c>
      <c r="H83" s="10" t="n"/>
    </row>
    <row r="84" ht="19" customHeight="1">
      <c r="A84" s="10" t="n"/>
      <c r="B84" s="10" t="n"/>
      <c r="C84" s="15" t="n"/>
      <c r="D84" s="15" t="n"/>
      <c r="E84" s="11" t="n"/>
      <c r="F84" s="10" t="n"/>
      <c r="G84" s="13">
        <f>IF(OR(ISBLANK(C84), ISBLANK(D84)), "", IF(D84&lt;C84, "Check dates", IF(C84&gt;TODAY(), "Upcoming", IF(D84&lt;TODAY(), "Taken", "Off now"))))</f>
        <v/>
      </c>
      <c r="H84" s="10" t="n"/>
    </row>
    <row r="85" ht="19" customHeight="1">
      <c r="A85" s="10" t="n"/>
      <c r="B85" s="10" t="n"/>
      <c r="C85" s="15" t="n"/>
      <c r="D85" s="15" t="n"/>
      <c r="E85" s="11" t="n"/>
      <c r="F85" s="10" t="n"/>
      <c r="G85" s="13">
        <f>IF(OR(ISBLANK(C85), ISBLANK(D85)), "", IF(D85&lt;C85, "Check dates", IF(C85&gt;TODAY(), "Upcoming", IF(D85&lt;TODAY(), "Taken", "Off now"))))</f>
        <v/>
      </c>
      <c r="H85" s="10" t="n"/>
    </row>
    <row r="86" ht="19" customHeight="1">
      <c r="A86" s="10" t="n"/>
      <c r="B86" s="10" t="n"/>
      <c r="C86" s="15" t="n"/>
      <c r="D86" s="15" t="n"/>
      <c r="E86" s="11" t="n"/>
      <c r="F86" s="10" t="n"/>
      <c r="G86" s="13">
        <f>IF(OR(ISBLANK(C86), ISBLANK(D86)), "", IF(D86&lt;C86, "Check dates", IF(C86&gt;TODAY(), "Upcoming", IF(D86&lt;TODAY(), "Taken", "Off now"))))</f>
        <v/>
      </c>
      <c r="H86" s="10" t="n"/>
    </row>
    <row r="87" ht="19" customHeight="1">
      <c r="A87" s="10" t="n"/>
      <c r="B87" s="10" t="n"/>
      <c r="C87" s="15" t="n"/>
      <c r="D87" s="15" t="n"/>
      <c r="E87" s="11" t="n"/>
      <c r="F87" s="10" t="n"/>
      <c r="G87" s="13">
        <f>IF(OR(ISBLANK(C87), ISBLANK(D87)), "", IF(D87&lt;C87, "Check dates", IF(C87&gt;TODAY(), "Upcoming", IF(D87&lt;TODAY(), "Taken", "Off now"))))</f>
        <v/>
      </c>
      <c r="H87" s="10" t="n"/>
    </row>
    <row r="88" ht="19" customHeight="1">
      <c r="A88" s="10" t="n"/>
      <c r="B88" s="10" t="n"/>
      <c r="C88" s="15" t="n"/>
      <c r="D88" s="15" t="n"/>
      <c r="E88" s="11" t="n"/>
      <c r="F88" s="10" t="n"/>
      <c r="G88" s="13">
        <f>IF(OR(ISBLANK(C88), ISBLANK(D88)), "", IF(D88&lt;C88, "Check dates", IF(C88&gt;TODAY(), "Upcoming", IF(D88&lt;TODAY(), "Taken", "Off now"))))</f>
        <v/>
      </c>
      <c r="H88" s="10" t="n"/>
    </row>
    <row r="89" ht="19" customHeight="1">
      <c r="A89" s="10" t="n"/>
      <c r="B89" s="10" t="n"/>
      <c r="C89" s="15" t="n"/>
      <c r="D89" s="15" t="n"/>
      <c r="E89" s="11" t="n"/>
      <c r="F89" s="10" t="n"/>
      <c r="G89" s="13">
        <f>IF(OR(ISBLANK(C89), ISBLANK(D89)), "", IF(D89&lt;C89, "Check dates", IF(C89&gt;TODAY(), "Upcoming", IF(D89&lt;TODAY(), "Taken", "Off now"))))</f>
        <v/>
      </c>
      <c r="H89" s="10" t="n"/>
    </row>
    <row r="90" ht="19" customHeight="1">
      <c r="A90" s="10" t="n"/>
      <c r="B90" s="10" t="n"/>
      <c r="C90" s="15" t="n"/>
      <c r="D90" s="15" t="n"/>
      <c r="E90" s="11" t="n"/>
      <c r="F90" s="10" t="n"/>
      <c r="G90" s="13">
        <f>IF(OR(ISBLANK(C90), ISBLANK(D90)), "", IF(D90&lt;C90, "Check dates", IF(C90&gt;TODAY(), "Upcoming", IF(D90&lt;TODAY(), "Taken", "Off now"))))</f>
        <v/>
      </c>
      <c r="H90" s="10" t="n"/>
    </row>
    <row r="91" ht="19" customHeight="1">
      <c r="A91" s="10" t="n"/>
      <c r="B91" s="10" t="n"/>
      <c r="C91" s="15" t="n"/>
      <c r="D91" s="15" t="n"/>
      <c r="E91" s="11" t="n"/>
      <c r="F91" s="10" t="n"/>
      <c r="G91" s="13">
        <f>IF(OR(ISBLANK(C91), ISBLANK(D91)), "", IF(D91&lt;C91, "Check dates", IF(C91&gt;TODAY(), "Upcoming", IF(D91&lt;TODAY(), "Taken", "Off now"))))</f>
        <v/>
      </c>
      <c r="H91" s="10" t="n"/>
    </row>
    <row r="92" ht="19" customHeight="1">
      <c r="A92" s="10" t="n"/>
      <c r="B92" s="10" t="n"/>
      <c r="C92" s="15" t="n"/>
      <c r="D92" s="15" t="n"/>
      <c r="E92" s="11" t="n"/>
      <c r="F92" s="10" t="n"/>
      <c r="G92" s="13">
        <f>IF(OR(ISBLANK(C92), ISBLANK(D92)), "", IF(D92&lt;C92, "Check dates", IF(C92&gt;TODAY(), "Upcoming", IF(D92&lt;TODAY(), "Taken", "Off now"))))</f>
        <v/>
      </c>
      <c r="H92" s="10" t="n"/>
    </row>
    <row r="93" ht="19" customHeight="1">
      <c r="A93" s="10" t="n"/>
      <c r="B93" s="10" t="n"/>
      <c r="C93" s="15" t="n"/>
      <c r="D93" s="15" t="n"/>
      <c r="E93" s="11" t="n"/>
      <c r="F93" s="10" t="n"/>
      <c r="G93" s="13">
        <f>IF(OR(ISBLANK(C93), ISBLANK(D93)), "", IF(D93&lt;C93, "Check dates", IF(C93&gt;TODAY(), "Upcoming", IF(D93&lt;TODAY(), "Taken", "Off now"))))</f>
        <v/>
      </c>
      <c r="H93" s="10" t="n"/>
    </row>
    <row r="94" ht="19" customHeight="1">
      <c r="A94" s="10" t="n"/>
      <c r="B94" s="10" t="n"/>
      <c r="C94" s="15" t="n"/>
      <c r="D94" s="15" t="n"/>
      <c r="E94" s="11" t="n"/>
      <c r="F94" s="10" t="n"/>
      <c r="G94" s="13">
        <f>IF(OR(ISBLANK(C94), ISBLANK(D94)), "", IF(D94&lt;C94, "Check dates", IF(C94&gt;TODAY(), "Upcoming", IF(D94&lt;TODAY(), "Taken", "Off now"))))</f>
        <v/>
      </c>
      <c r="H94" s="10" t="n"/>
    </row>
    <row r="95" ht="19" customHeight="1">
      <c r="A95" s="10" t="n"/>
      <c r="B95" s="10" t="n"/>
      <c r="C95" s="15" t="n"/>
      <c r="D95" s="15" t="n"/>
      <c r="E95" s="11" t="n"/>
      <c r="F95" s="10" t="n"/>
      <c r="G95" s="13">
        <f>IF(OR(ISBLANK(C95), ISBLANK(D95)), "", IF(D95&lt;C95, "Check dates", IF(C95&gt;TODAY(), "Upcoming", IF(D95&lt;TODAY(), "Taken", "Off now"))))</f>
        <v/>
      </c>
      <c r="H95" s="10" t="n"/>
    </row>
    <row r="96" ht="19" customHeight="1">
      <c r="A96" s="10" t="n"/>
      <c r="B96" s="10" t="n"/>
      <c r="C96" s="15" t="n"/>
      <c r="D96" s="15" t="n"/>
      <c r="E96" s="11" t="n"/>
      <c r="F96" s="10" t="n"/>
      <c r="G96" s="13">
        <f>IF(OR(ISBLANK(C96), ISBLANK(D96)), "", IF(D96&lt;C96, "Check dates", IF(C96&gt;TODAY(), "Upcoming", IF(D96&lt;TODAY(), "Taken", "Off now"))))</f>
        <v/>
      </c>
      <c r="H96" s="10" t="n"/>
    </row>
    <row r="97" ht="19" customHeight="1">
      <c r="A97" s="10" t="n"/>
      <c r="B97" s="10" t="n"/>
      <c r="C97" s="15" t="n"/>
      <c r="D97" s="15" t="n"/>
      <c r="E97" s="11" t="n"/>
      <c r="F97" s="10" t="n"/>
      <c r="G97" s="13">
        <f>IF(OR(ISBLANK(C97), ISBLANK(D97)), "", IF(D97&lt;C97, "Check dates", IF(C97&gt;TODAY(), "Upcoming", IF(D97&lt;TODAY(), "Taken", "Off now"))))</f>
        <v/>
      </c>
      <c r="H97" s="10" t="n"/>
    </row>
    <row r="98" ht="19" customHeight="1">
      <c r="A98" s="10" t="n"/>
      <c r="B98" s="10" t="n"/>
      <c r="C98" s="15" t="n"/>
      <c r="D98" s="15" t="n"/>
      <c r="E98" s="11" t="n"/>
      <c r="F98" s="10" t="n"/>
      <c r="G98" s="13">
        <f>IF(OR(ISBLANK(C98), ISBLANK(D98)), "", IF(D98&lt;C98, "Check dates", IF(C98&gt;TODAY(), "Upcoming", IF(D98&lt;TODAY(), "Taken", "Off now"))))</f>
        <v/>
      </c>
      <c r="H98" s="10" t="n"/>
    </row>
    <row r="99" ht="19" customHeight="1">
      <c r="A99" s="10" t="n"/>
      <c r="B99" s="10" t="n"/>
      <c r="C99" s="15" t="n"/>
      <c r="D99" s="15" t="n"/>
      <c r="E99" s="11" t="n"/>
      <c r="F99" s="10" t="n"/>
      <c r="G99" s="13">
        <f>IF(OR(ISBLANK(C99), ISBLANK(D99)), "", IF(D99&lt;C99, "Check dates", IF(C99&gt;TODAY(), "Upcoming", IF(D99&lt;TODAY(), "Taken", "Off now"))))</f>
        <v/>
      </c>
      <c r="H99" s="10" t="n"/>
    </row>
    <row r="100" ht="19" customHeight="1">
      <c r="A100" s="10" t="n"/>
      <c r="B100" s="10" t="n"/>
      <c r="C100" s="15" t="n"/>
      <c r="D100" s="15" t="n"/>
      <c r="E100" s="11" t="n"/>
      <c r="F100" s="10" t="n"/>
      <c r="G100" s="13">
        <f>IF(OR(ISBLANK(C100), ISBLANK(D100)), "", IF(D100&lt;C100, "Check dates", IF(C100&gt;TODAY(), "Upcoming", IF(D100&lt;TODAY(), "Taken", "Off now"))))</f>
        <v/>
      </c>
      <c r="H100" s="10" t="n"/>
    </row>
    <row r="101" ht="19" customHeight="1">
      <c r="A101" s="10" t="n"/>
      <c r="B101" s="10" t="n"/>
      <c r="C101" s="15" t="n"/>
      <c r="D101" s="15" t="n"/>
      <c r="E101" s="11" t="n"/>
      <c r="F101" s="10" t="n"/>
      <c r="G101" s="13">
        <f>IF(OR(ISBLANK(C101), ISBLANK(D101)), "", IF(D101&lt;C101, "Check dates", IF(C101&gt;TODAY(), "Upcoming", IF(D101&lt;TODAY(), "Taken", "Off now"))))</f>
        <v/>
      </c>
      <c r="H101" s="10" t="n"/>
    </row>
    <row r="102" ht="19" customHeight="1">
      <c r="A102" s="10" t="n"/>
      <c r="B102" s="10" t="n"/>
      <c r="C102" s="15" t="n"/>
      <c r="D102" s="15" t="n"/>
      <c r="E102" s="11" t="n"/>
      <c r="F102" s="10" t="n"/>
      <c r="G102" s="13">
        <f>IF(OR(ISBLANK(C102), ISBLANK(D102)), "", IF(D102&lt;C102, "Check dates", IF(C102&gt;TODAY(), "Upcoming", IF(D102&lt;TODAY(), "Taken", "Off now"))))</f>
        <v/>
      </c>
      <c r="H102" s="10" t="n"/>
    </row>
    <row r="103" ht="19" customHeight="1">
      <c r="A103" s="10" t="n"/>
      <c r="B103" s="10" t="n"/>
      <c r="C103" s="15" t="n"/>
      <c r="D103" s="15" t="n"/>
      <c r="E103" s="11" t="n"/>
      <c r="F103" s="10" t="n"/>
      <c r="G103" s="13">
        <f>IF(OR(ISBLANK(C103), ISBLANK(D103)), "", IF(D103&lt;C103, "Check dates", IF(C103&gt;TODAY(), "Upcoming", IF(D103&lt;TODAY(), "Taken", "Off now"))))</f>
        <v/>
      </c>
      <c r="H103" s="10" t="n"/>
    </row>
    <row r="104" ht="19" customHeight="1">
      <c r="A104" s="10" t="n"/>
      <c r="B104" s="10" t="n"/>
      <c r="C104" s="15" t="n"/>
      <c r="D104" s="15" t="n"/>
      <c r="E104" s="11" t="n"/>
      <c r="F104" s="10" t="n"/>
      <c r="G104" s="13">
        <f>IF(OR(ISBLANK(C104), ISBLANK(D104)), "", IF(D104&lt;C104, "Check dates", IF(C104&gt;TODAY(), "Upcoming", IF(D104&lt;TODAY(), "Taken", "Off now"))))</f>
        <v/>
      </c>
      <c r="H104" s="10" t="n"/>
    </row>
    <row r="105" ht="19" customHeight="1">
      <c r="A105" s="10" t="n"/>
      <c r="B105" s="10" t="n"/>
      <c r="C105" s="15" t="n"/>
      <c r="D105" s="15" t="n"/>
      <c r="E105" s="11" t="n"/>
      <c r="F105" s="10" t="n"/>
      <c r="G105" s="13">
        <f>IF(OR(ISBLANK(C105), ISBLANK(D105)), "", IF(D105&lt;C105, "Check dates", IF(C105&gt;TODAY(), "Upcoming", IF(D105&lt;TODAY(), "Taken", "Off now"))))</f>
        <v/>
      </c>
      <c r="H105" s="10" t="n"/>
    </row>
    <row r="106" ht="19" customHeight="1">
      <c r="A106" s="10" t="n"/>
      <c r="B106" s="10" t="n"/>
      <c r="C106" s="15" t="n"/>
      <c r="D106" s="15" t="n"/>
      <c r="E106" s="11" t="n"/>
      <c r="F106" s="10" t="n"/>
      <c r="G106" s="13">
        <f>IF(OR(ISBLANK(C106), ISBLANK(D106)), "", IF(D106&lt;C106, "Check dates", IF(C106&gt;TODAY(), "Upcoming", IF(D106&lt;TODAY(), "Taken", "Off now"))))</f>
        <v/>
      </c>
      <c r="H106" s="10" t="n"/>
    </row>
    <row r="107" ht="19" customHeight="1">
      <c r="A107" s="10" t="n"/>
      <c r="B107" s="10" t="n"/>
      <c r="C107" s="15" t="n"/>
      <c r="D107" s="15" t="n"/>
      <c r="E107" s="11" t="n"/>
      <c r="F107" s="10" t="n"/>
      <c r="G107" s="13">
        <f>IF(OR(ISBLANK(C107), ISBLANK(D107)), "", IF(D107&lt;C107, "Check dates", IF(C107&gt;TODAY(), "Upcoming", IF(D107&lt;TODAY(), "Taken", "Off now"))))</f>
        <v/>
      </c>
      <c r="H107" s="10" t="n"/>
    </row>
    <row r="108" ht="19" customHeight="1">
      <c r="A108" s="10" t="n"/>
      <c r="B108" s="10" t="n"/>
      <c r="C108" s="15" t="n"/>
      <c r="D108" s="15" t="n"/>
      <c r="E108" s="11" t="n"/>
      <c r="F108" s="10" t="n"/>
      <c r="G108" s="13">
        <f>IF(OR(ISBLANK(C108), ISBLANK(D108)), "", IF(D108&lt;C108, "Check dates", IF(C108&gt;TODAY(), "Upcoming", IF(D108&lt;TODAY(), "Taken", "Off now"))))</f>
        <v/>
      </c>
      <c r="H108" s="10" t="n"/>
    </row>
    <row r="109" ht="19" customHeight="1">
      <c r="A109" s="10" t="n"/>
      <c r="B109" s="10" t="n"/>
      <c r="C109" s="15" t="n"/>
      <c r="D109" s="15" t="n"/>
      <c r="E109" s="11" t="n"/>
      <c r="F109" s="10" t="n"/>
      <c r="G109" s="13">
        <f>IF(OR(ISBLANK(C109), ISBLANK(D109)), "", IF(D109&lt;C109, "Check dates", IF(C109&gt;TODAY(), "Upcoming", IF(D109&lt;TODAY(), "Taken", "Off now"))))</f>
        <v/>
      </c>
      <c r="H109" s="10" t="n"/>
    </row>
    <row r="110" ht="19" customHeight="1">
      <c r="A110" s="10" t="n"/>
      <c r="B110" s="10" t="n"/>
      <c r="C110" s="15" t="n"/>
      <c r="D110" s="15" t="n"/>
      <c r="E110" s="11" t="n"/>
      <c r="F110" s="10" t="n"/>
      <c r="G110" s="13">
        <f>IF(OR(ISBLANK(C110), ISBLANK(D110)), "", IF(D110&lt;C110, "Check dates", IF(C110&gt;TODAY(), "Upcoming", IF(D110&lt;TODAY(), "Taken", "Off now"))))</f>
        <v/>
      </c>
      <c r="H110" s="10" t="n"/>
    </row>
    <row r="111" ht="19" customHeight="1">
      <c r="A111" s="10" t="n"/>
      <c r="B111" s="10" t="n"/>
      <c r="C111" s="15" t="n"/>
      <c r="D111" s="15" t="n"/>
      <c r="E111" s="11" t="n"/>
      <c r="F111" s="10" t="n"/>
      <c r="G111" s="13">
        <f>IF(OR(ISBLANK(C111), ISBLANK(D111)), "", IF(D111&lt;C111, "Check dates", IF(C111&gt;TODAY(), "Upcoming", IF(D111&lt;TODAY(), "Taken", "Off now"))))</f>
        <v/>
      </c>
      <c r="H111" s="10" t="n"/>
    </row>
    <row r="112" ht="19" customHeight="1">
      <c r="A112" s="10" t="n"/>
      <c r="B112" s="10" t="n"/>
      <c r="C112" s="15" t="n"/>
      <c r="D112" s="15" t="n"/>
      <c r="E112" s="11" t="n"/>
      <c r="F112" s="10" t="n"/>
      <c r="G112" s="13">
        <f>IF(OR(ISBLANK(C112), ISBLANK(D112)), "", IF(D112&lt;C112, "Check dates", IF(C112&gt;TODAY(), "Upcoming", IF(D112&lt;TODAY(), "Taken", "Off now"))))</f>
        <v/>
      </c>
      <c r="H112" s="10" t="n"/>
    </row>
    <row r="113" ht="19" customHeight="1">
      <c r="A113" s="10" t="n"/>
      <c r="B113" s="10" t="n"/>
      <c r="C113" s="15" t="n"/>
      <c r="D113" s="15" t="n"/>
      <c r="E113" s="11" t="n"/>
      <c r="F113" s="10" t="n"/>
      <c r="G113" s="13">
        <f>IF(OR(ISBLANK(C113), ISBLANK(D113)), "", IF(D113&lt;C113, "Check dates", IF(C113&gt;TODAY(), "Upcoming", IF(D113&lt;TODAY(), "Taken", "Off now"))))</f>
        <v/>
      </c>
      <c r="H113" s="10" t="n"/>
    </row>
    <row r="114" ht="19" customHeight="1">
      <c r="A114" s="10" t="n"/>
      <c r="B114" s="10" t="n"/>
      <c r="C114" s="15" t="n"/>
      <c r="D114" s="15" t="n"/>
      <c r="E114" s="11" t="n"/>
      <c r="F114" s="10" t="n"/>
      <c r="G114" s="13">
        <f>IF(OR(ISBLANK(C114), ISBLANK(D114)), "", IF(D114&lt;C114, "Check dates", IF(C114&gt;TODAY(), "Upcoming", IF(D114&lt;TODAY(), "Taken", "Off now"))))</f>
        <v/>
      </c>
      <c r="H114" s="10" t="n"/>
    </row>
    <row r="115" ht="19" customHeight="1">
      <c r="A115" s="10" t="n"/>
      <c r="B115" s="10" t="n"/>
      <c r="C115" s="15" t="n"/>
      <c r="D115" s="15" t="n"/>
      <c r="E115" s="11" t="n"/>
      <c r="F115" s="10" t="n"/>
      <c r="G115" s="13">
        <f>IF(OR(ISBLANK(C115), ISBLANK(D115)), "", IF(D115&lt;C115, "Check dates", IF(C115&gt;TODAY(), "Upcoming", IF(D115&lt;TODAY(), "Taken", "Off now"))))</f>
        <v/>
      </c>
      <c r="H115" s="10" t="n"/>
    </row>
    <row r="116" ht="19" customHeight="1">
      <c r="A116" s="10" t="n"/>
      <c r="B116" s="10" t="n"/>
      <c r="C116" s="15" t="n"/>
      <c r="D116" s="15" t="n"/>
      <c r="E116" s="11" t="n"/>
      <c r="F116" s="10" t="n"/>
      <c r="G116" s="13">
        <f>IF(OR(ISBLANK(C116), ISBLANK(D116)), "", IF(D116&lt;C116, "Check dates", IF(C116&gt;TODAY(), "Upcoming", IF(D116&lt;TODAY(), "Taken", "Off now"))))</f>
        <v/>
      </c>
      <c r="H116" s="10" t="n"/>
    </row>
    <row r="117" ht="19" customHeight="1">
      <c r="A117" s="10" t="n"/>
      <c r="B117" s="10" t="n"/>
      <c r="C117" s="15" t="n"/>
      <c r="D117" s="15" t="n"/>
      <c r="E117" s="11" t="n"/>
      <c r="F117" s="10" t="n"/>
      <c r="G117" s="13">
        <f>IF(OR(ISBLANK(C117), ISBLANK(D117)), "", IF(D117&lt;C117, "Check dates", IF(C117&gt;TODAY(), "Upcoming", IF(D117&lt;TODAY(), "Taken", "Off now"))))</f>
        <v/>
      </c>
      <c r="H117" s="10" t="n"/>
    </row>
    <row r="118" ht="19" customHeight="1">
      <c r="A118" s="10" t="n"/>
      <c r="B118" s="10" t="n"/>
      <c r="C118" s="15" t="n"/>
      <c r="D118" s="15" t="n"/>
      <c r="E118" s="11" t="n"/>
      <c r="F118" s="10" t="n"/>
      <c r="G118" s="13">
        <f>IF(OR(ISBLANK(C118), ISBLANK(D118)), "", IF(D118&lt;C118, "Check dates", IF(C118&gt;TODAY(), "Upcoming", IF(D118&lt;TODAY(), "Taken", "Off now"))))</f>
        <v/>
      </c>
      <c r="H118" s="10" t="n"/>
    </row>
    <row r="119" ht="19" customHeight="1">
      <c r="A119" s="10" t="n"/>
      <c r="B119" s="10" t="n"/>
      <c r="C119" s="15" t="n"/>
      <c r="D119" s="15" t="n"/>
      <c r="E119" s="11" t="n"/>
      <c r="F119" s="10" t="n"/>
      <c r="G119" s="13">
        <f>IF(OR(ISBLANK(C119), ISBLANK(D119)), "", IF(D119&lt;C119, "Check dates", IF(C119&gt;TODAY(), "Upcoming", IF(D119&lt;TODAY(), "Taken", "Off now"))))</f>
        <v/>
      </c>
      <c r="H119" s="10" t="n"/>
    </row>
    <row r="120" ht="19" customHeight="1">
      <c r="A120" s="10" t="n"/>
      <c r="B120" s="10" t="n"/>
      <c r="C120" s="15" t="n"/>
      <c r="D120" s="15" t="n"/>
      <c r="E120" s="11" t="n"/>
      <c r="F120" s="10" t="n"/>
      <c r="G120" s="13">
        <f>IF(OR(ISBLANK(C120), ISBLANK(D120)), "", IF(D120&lt;C120, "Check dates", IF(C120&gt;TODAY(), "Upcoming", IF(D120&lt;TODAY(), "Taken", "Off now"))))</f>
        <v/>
      </c>
      <c r="H120" s="10" t="n"/>
    </row>
    <row r="121" ht="19" customHeight="1">
      <c r="A121" s="10" t="n"/>
      <c r="B121" s="10" t="n"/>
      <c r="C121" s="15" t="n"/>
      <c r="D121" s="15" t="n"/>
      <c r="E121" s="11" t="n"/>
      <c r="F121" s="10" t="n"/>
      <c r="G121" s="13">
        <f>IF(OR(ISBLANK(C121), ISBLANK(D121)), "", IF(D121&lt;C121, "Check dates", IF(C121&gt;TODAY(), "Upcoming", IF(D121&lt;TODAY(), "Taken", "Off now"))))</f>
        <v/>
      </c>
      <c r="H121" s="10" t="n"/>
    </row>
    <row r="122" ht="19" customHeight="1">
      <c r="A122" s="10" t="n"/>
      <c r="B122" s="10" t="n"/>
      <c r="C122" s="15" t="n"/>
      <c r="D122" s="15" t="n"/>
      <c r="E122" s="11" t="n"/>
      <c r="F122" s="10" t="n"/>
      <c r="G122" s="13">
        <f>IF(OR(ISBLANK(C122), ISBLANK(D122)), "", IF(D122&lt;C122, "Check dates", IF(C122&gt;TODAY(), "Upcoming", IF(D122&lt;TODAY(), "Taken", "Off now"))))</f>
        <v/>
      </c>
      <c r="H122" s="10" t="n"/>
    </row>
    <row r="123" ht="19" customHeight="1">
      <c r="A123" s="10" t="n"/>
      <c r="B123" s="10" t="n"/>
      <c r="C123" s="15" t="n"/>
      <c r="D123" s="15" t="n"/>
      <c r="E123" s="11" t="n"/>
      <c r="F123" s="10" t="n"/>
      <c r="G123" s="13">
        <f>IF(OR(ISBLANK(C123), ISBLANK(D123)), "", IF(D123&lt;C123, "Check dates", IF(C123&gt;TODAY(), "Upcoming", IF(D123&lt;TODAY(), "Taken", "Off now"))))</f>
        <v/>
      </c>
      <c r="H123" s="10" t="n"/>
    </row>
    <row r="124" ht="19" customHeight="1">
      <c r="A124" s="10" t="n"/>
      <c r="B124" s="10" t="n"/>
      <c r="C124" s="15" t="n"/>
      <c r="D124" s="15" t="n"/>
      <c r="E124" s="11" t="n"/>
      <c r="F124" s="10" t="n"/>
      <c r="G124" s="13">
        <f>IF(OR(ISBLANK(C124), ISBLANK(D124)), "", IF(D124&lt;C124, "Check dates", IF(C124&gt;TODAY(), "Upcoming", IF(D124&lt;TODAY(), "Taken", "Off now"))))</f>
        <v/>
      </c>
      <c r="H124" s="10" t="n"/>
    </row>
    <row r="125" ht="19" customHeight="1">
      <c r="A125" s="10" t="n"/>
      <c r="B125" s="10" t="n"/>
      <c r="C125" s="15" t="n"/>
      <c r="D125" s="15" t="n"/>
      <c r="E125" s="11" t="n"/>
      <c r="F125" s="10" t="n"/>
      <c r="G125" s="13">
        <f>IF(OR(ISBLANK(C125), ISBLANK(D125)), "", IF(D125&lt;C125, "Check dates", IF(C125&gt;TODAY(), "Upcoming", IF(D125&lt;TODAY(), "Taken", "Off now"))))</f>
        <v/>
      </c>
      <c r="H125" s="10" t="n"/>
    </row>
    <row r="126" ht="19" customHeight="1">
      <c r="A126" s="10" t="n"/>
      <c r="B126" s="10" t="n"/>
      <c r="C126" s="15" t="n"/>
      <c r="D126" s="15" t="n"/>
      <c r="E126" s="11" t="n"/>
      <c r="F126" s="10" t="n"/>
      <c r="G126" s="13">
        <f>IF(OR(ISBLANK(C126), ISBLANK(D126)), "", IF(D126&lt;C126, "Check dates", IF(C126&gt;TODAY(), "Upcoming", IF(D126&lt;TODAY(), "Taken", "Off now"))))</f>
        <v/>
      </c>
      <c r="H126" s="10" t="n"/>
    </row>
    <row r="127" ht="19" customHeight="1">
      <c r="A127" s="10" t="n"/>
      <c r="B127" s="10" t="n"/>
      <c r="C127" s="15" t="n"/>
      <c r="D127" s="15" t="n"/>
      <c r="E127" s="11" t="n"/>
      <c r="F127" s="10" t="n"/>
      <c r="G127" s="13">
        <f>IF(OR(ISBLANK(C127), ISBLANK(D127)), "", IF(D127&lt;C127, "Check dates", IF(C127&gt;TODAY(), "Upcoming", IF(D127&lt;TODAY(), "Taken", "Off now"))))</f>
        <v/>
      </c>
      <c r="H127" s="10" t="n"/>
    </row>
    <row r="128" ht="19" customHeight="1">
      <c r="A128" s="10" t="n"/>
      <c r="B128" s="10" t="n"/>
      <c r="C128" s="15" t="n"/>
      <c r="D128" s="15" t="n"/>
      <c r="E128" s="11" t="n"/>
      <c r="F128" s="10" t="n"/>
      <c r="G128" s="13">
        <f>IF(OR(ISBLANK(C128), ISBLANK(D128)), "", IF(D128&lt;C128, "Check dates", IF(C128&gt;TODAY(), "Upcoming", IF(D128&lt;TODAY(), "Taken", "Off now"))))</f>
        <v/>
      </c>
      <c r="H128" s="10" t="n"/>
    </row>
    <row r="129" ht="19" customHeight="1">
      <c r="A129" s="10" t="n"/>
      <c r="B129" s="10" t="n"/>
      <c r="C129" s="15" t="n"/>
      <c r="D129" s="15" t="n"/>
      <c r="E129" s="11" t="n"/>
      <c r="F129" s="10" t="n"/>
      <c r="G129" s="13">
        <f>IF(OR(ISBLANK(C129), ISBLANK(D129)), "", IF(D129&lt;C129, "Check dates", IF(C129&gt;TODAY(), "Upcoming", IF(D129&lt;TODAY(), "Taken", "Off now"))))</f>
        <v/>
      </c>
      <c r="H129" s="10" t="n"/>
    </row>
    <row r="130" ht="19" customHeight="1">
      <c r="A130" s="10" t="n"/>
      <c r="B130" s="10" t="n"/>
      <c r="C130" s="15" t="n"/>
      <c r="D130" s="15" t="n"/>
      <c r="E130" s="11" t="n"/>
      <c r="F130" s="10" t="n"/>
      <c r="G130" s="13">
        <f>IF(OR(ISBLANK(C130), ISBLANK(D130)), "", IF(D130&lt;C130, "Check dates", IF(C130&gt;TODAY(), "Upcoming", IF(D130&lt;TODAY(), "Taken", "Off now"))))</f>
        <v/>
      </c>
      <c r="H130" s="10" t="n"/>
    </row>
    <row r="131" ht="19" customHeight="1">
      <c r="A131" s="10" t="n"/>
      <c r="B131" s="10" t="n"/>
      <c r="C131" s="15" t="n"/>
      <c r="D131" s="15" t="n"/>
      <c r="E131" s="11" t="n"/>
      <c r="F131" s="10" t="n"/>
      <c r="G131" s="13">
        <f>IF(OR(ISBLANK(C131), ISBLANK(D131)), "", IF(D131&lt;C131, "Check dates", IF(C131&gt;TODAY(), "Upcoming", IF(D131&lt;TODAY(), "Taken", "Off now"))))</f>
        <v/>
      </c>
      <c r="H131" s="10" t="n"/>
    </row>
    <row r="132" ht="19" customHeight="1">
      <c r="A132" s="10" t="n"/>
      <c r="B132" s="10" t="n"/>
      <c r="C132" s="15" t="n"/>
      <c r="D132" s="15" t="n"/>
      <c r="E132" s="11" t="n"/>
      <c r="F132" s="10" t="n"/>
      <c r="G132" s="13">
        <f>IF(OR(ISBLANK(C132), ISBLANK(D132)), "", IF(D132&lt;C132, "Check dates", IF(C132&gt;TODAY(), "Upcoming", IF(D132&lt;TODAY(), "Taken", "Off now"))))</f>
        <v/>
      </c>
      <c r="H132" s="10" t="n"/>
    </row>
    <row r="133" ht="19" customHeight="1">
      <c r="A133" s="10" t="n"/>
      <c r="B133" s="10" t="n"/>
      <c r="C133" s="15" t="n"/>
      <c r="D133" s="15" t="n"/>
      <c r="E133" s="11" t="n"/>
      <c r="F133" s="10" t="n"/>
      <c r="G133" s="13">
        <f>IF(OR(ISBLANK(C133), ISBLANK(D133)), "", IF(D133&lt;C133, "Check dates", IF(C133&gt;TODAY(), "Upcoming", IF(D133&lt;TODAY(), "Taken", "Off now"))))</f>
        <v/>
      </c>
      <c r="H133" s="10" t="n"/>
    </row>
    <row r="134" ht="19" customHeight="1">
      <c r="A134" s="10" t="n"/>
      <c r="B134" s="10" t="n"/>
      <c r="C134" s="15" t="n"/>
      <c r="D134" s="15" t="n"/>
      <c r="E134" s="11" t="n"/>
      <c r="F134" s="10" t="n"/>
      <c r="G134" s="13">
        <f>IF(OR(ISBLANK(C134), ISBLANK(D134)), "", IF(D134&lt;C134, "Check dates", IF(C134&gt;TODAY(), "Upcoming", IF(D134&lt;TODAY(), "Taken", "Off now"))))</f>
        <v/>
      </c>
      <c r="H134" s="10" t="n"/>
    </row>
    <row r="135" ht="19" customHeight="1">
      <c r="A135" s="10" t="n"/>
      <c r="B135" s="10" t="n"/>
      <c r="C135" s="15" t="n"/>
      <c r="D135" s="15" t="n"/>
      <c r="E135" s="11" t="n"/>
      <c r="F135" s="10" t="n"/>
      <c r="G135" s="13">
        <f>IF(OR(ISBLANK(C135), ISBLANK(D135)), "", IF(D135&lt;C135, "Check dates", IF(C135&gt;TODAY(), "Upcoming", IF(D135&lt;TODAY(), "Taken", "Off now"))))</f>
        <v/>
      </c>
      <c r="H135" s="10" t="n"/>
    </row>
    <row r="136" ht="19" customHeight="1">
      <c r="A136" s="10" t="n"/>
      <c r="B136" s="10" t="n"/>
      <c r="C136" s="15" t="n"/>
      <c r="D136" s="15" t="n"/>
      <c r="E136" s="11" t="n"/>
      <c r="F136" s="10" t="n"/>
      <c r="G136" s="13">
        <f>IF(OR(ISBLANK(C136), ISBLANK(D136)), "", IF(D136&lt;C136, "Check dates", IF(C136&gt;TODAY(), "Upcoming", IF(D136&lt;TODAY(), "Taken", "Off now"))))</f>
        <v/>
      </c>
      <c r="H136" s="10" t="n"/>
    </row>
    <row r="137" ht="19" customHeight="1">
      <c r="A137" s="10" t="n"/>
      <c r="B137" s="10" t="n"/>
      <c r="C137" s="15" t="n"/>
      <c r="D137" s="15" t="n"/>
      <c r="E137" s="11" t="n"/>
      <c r="F137" s="10" t="n"/>
      <c r="G137" s="13">
        <f>IF(OR(ISBLANK(C137), ISBLANK(D137)), "", IF(D137&lt;C137, "Check dates", IF(C137&gt;TODAY(), "Upcoming", IF(D137&lt;TODAY(), "Taken", "Off now"))))</f>
        <v/>
      </c>
      <c r="H137" s="10" t="n"/>
    </row>
    <row r="138" ht="19" customHeight="1">
      <c r="A138" s="10" t="n"/>
      <c r="B138" s="10" t="n"/>
      <c r="C138" s="15" t="n"/>
      <c r="D138" s="15" t="n"/>
      <c r="E138" s="11" t="n"/>
      <c r="F138" s="10" t="n"/>
      <c r="G138" s="13">
        <f>IF(OR(ISBLANK(C138), ISBLANK(D138)), "", IF(D138&lt;C138, "Check dates", IF(C138&gt;TODAY(), "Upcoming", IF(D138&lt;TODAY(), "Taken", "Off now"))))</f>
        <v/>
      </c>
      <c r="H138" s="10" t="n"/>
    </row>
    <row r="139" ht="19" customHeight="1">
      <c r="A139" s="10" t="n"/>
      <c r="B139" s="10" t="n"/>
      <c r="C139" s="15" t="n"/>
      <c r="D139" s="15" t="n"/>
      <c r="E139" s="11" t="n"/>
      <c r="F139" s="10" t="n"/>
      <c r="G139" s="13">
        <f>IF(OR(ISBLANK(C139), ISBLANK(D139)), "", IF(D139&lt;C139, "Check dates", IF(C139&gt;TODAY(), "Upcoming", IF(D139&lt;TODAY(), "Taken", "Off now"))))</f>
        <v/>
      </c>
      <c r="H139" s="10" t="n"/>
    </row>
    <row r="140" ht="19" customHeight="1">
      <c r="A140" s="10" t="n"/>
      <c r="B140" s="10" t="n"/>
      <c r="C140" s="15" t="n"/>
      <c r="D140" s="15" t="n"/>
      <c r="E140" s="11" t="n"/>
      <c r="F140" s="10" t="n"/>
      <c r="G140" s="13">
        <f>IF(OR(ISBLANK(C140), ISBLANK(D140)), "", IF(D140&lt;C140, "Check dates", IF(C140&gt;TODAY(), "Upcoming", IF(D140&lt;TODAY(), "Taken", "Off now"))))</f>
        <v/>
      </c>
      <c r="H140" s="10" t="n"/>
    </row>
    <row r="141" ht="19" customHeight="1">
      <c r="A141" s="10" t="n"/>
      <c r="B141" s="10" t="n"/>
      <c r="C141" s="15" t="n"/>
      <c r="D141" s="15" t="n"/>
      <c r="E141" s="11" t="n"/>
      <c r="F141" s="10" t="n"/>
      <c r="G141" s="13">
        <f>IF(OR(ISBLANK(C141), ISBLANK(D141)), "", IF(D141&lt;C141, "Check dates", IF(C141&gt;TODAY(), "Upcoming", IF(D141&lt;TODAY(), "Taken", "Off now"))))</f>
        <v/>
      </c>
      <c r="H141" s="10" t="n"/>
    </row>
    <row r="142" ht="19" customHeight="1">
      <c r="A142" s="10" t="n"/>
      <c r="B142" s="10" t="n"/>
      <c r="C142" s="15" t="n"/>
      <c r="D142" s="15" t="n"/>
      <c r="E142" s="11" t="n"/>
      <c r="F142" s="10" t="n"/>
      <c r="G142" s="13">
        <f>IF(OR(ISBLANK(C142), ISBLANK(D142)), "", IF(D142&lt;C142, "Check dates", IF(C142&gt;TODAY(), "Upcoming", IF(D142&lt;TODAY(), "Taken", "Off now"))))</f>
        <v/>
      </c>
      <c r="H142" s="10" t="n"/>
    </row>
    <row r="143" ht="19" customHeight="1">
      <c r="A143" s="10" t="n"/>
      <c r="B143" s="10" t="n"/>
      <c r="C143" s="15" t="n"/>
      <c r="D143" s="15" t="n"/>
      <c r="E143" s="11" t="n"/>
      <c r="F143" s="10" t="n"/>
      <c r="G143" s="13">
        <f>IF(OR(ISBLANK(C143), ISBLANK(D143)), "", IF(D143&lt;C143, "Check dates", IF(C143&gt;TODAY(), "Upcoming", IF(D143&lt;TODAY(), "Taken", "Off now"))))</f>
        <v/>
      </c>
      <c r="H143" s="10" t="n"/>
    </row>
    <row r="144" ht="19" customHeight="1">
      <c r="A144" s="10" t="n"/>
      <c r="B144" s="10" t="n"/>
      <c r="C144" s="15" t="n"/>
      <c r="D144" s="15" t="n"/>
      <c r="E144" s="11" t="n"/>
      <c r="F144" s="10" t="n"/>
      <c r="G144" s="13">
        <f>IF(OR(ISBLANK(C144), ISBLANK(D144)), "", IF(D144&lt;C144, "Check dates", IF(C144&gt;TODAY(), "Upcoming", IF(D144&lt;TODAY(), "Taken", "Off now"))))</f>
        <v/>
      </c>
      <c r="H144" s="10" t="n"/>
    </row>
    <row r="145" ht="19" customHeight="1">
      <c r="A145" s="10" t="n"/>
      <c r="B145" s="10" t="n"/>
      <c r="C145" s="15" t="n"/>
      <c r="D145" s="15" t="n"/>
      <c r="E145" s="11" t="n"/>
      <c r="F145" s="10" t="n"/>
      <c r="G145" s="13">
        <f>IF(OR(ISBLANK(C145), ISBLANK(D145)), "", IF(D145&lt;C145, "Check dates", IF(C145&gt;TODAY(), "Upcoming", IF(D145&lt;TODAY(), "Taken", "Off now"))))</f>
        <v/>
      </c>
      <c r="H145" s="10" t="n"/>
    </row>
    <row r="146" ht="19" customHeight="1">
      <c r="A146" s="10" t="n"/>
      <c r="B146" s="10" t="n"/>
      <c r="C146" s="15" t="n"/>
      <c r="D146" s="15" t="n"/>
      <c r="E146" s="11" t="n"/>
      <c r="F146" s="10" t="n"/>
      <c r="G146" s="13">
        <f>IF(OR(ISBLANK(C146), ISBLANK(D146)), "", IF(D146&lt;C146, "Check dates", IF(C146&gt;TODAY(), "Upcoming", IF(D146&lt;TODAY(), "Taken", "Off now"))))</f>
        <v/>
      </c>
      <c r="H146" s="10" t="n"/>
    </row>
    <row r="147" ht="19" customHeight="1">
      <c r="A147" s="10" t="n"/>
      <c r="B147" s="10" t="n"/>
      <c r="C147" s="15" t="n"/>
      <c r="D147" s="15" t="n"/>
      <c r="E147" s="11" t="n"/>
      <c r="F147" s="10" t="n"/>
      <c r="G147" s="13">
        <f>IF(OR(ISBLANK(C147), ISBLANK(D147)), "", IF(D147&lt;C147, "Check dates", IF(C147&gt;TODAY(), "Upcoming", IF(D147&lt;TODAY(), "Taken", "Off now"))))</f>
        <v/>
      </c>
      <c r="H147" s="10" t="n"/>
    </row>
    <row r="148" ht="19" customHeight="1">
      <c r="A148" s="10" t="n"/>
      <c r="B148" s="10" t="n"/>
      <c r="C148" s="15" t="n"/>
      <c r="D148" s="15" t="n"/>
      <c r="E148" s="11" t="n"/>
      <c r="F148" s="10" t="n"/>
      <c r="G148" s="13">
        <f>IF(OR(ISBLANK(C148), ISBLANK(D148)), "", IF(D148&lt;C148, "Check dates", IF(C148&gt;TODAY(), "Upcoming", IF(D148&lt;TODAY(), "Taken", "Off now"))))</f>
        <v/>
      </c>
      <c r="H148" s="10" t="n"/>
    </row>
    <row r="149" ht="19" customHeight="1">
      <c r="A149" s="10" t="n"/>
      <c r="B149" s="10" t="n"/>
      <c r="C149" s="15" t="n"/>
      <c r="D149" s="15" t="n"/>
      <c r="E149" s="11" t="n"/>
      <c r="F149" s="10" t="n"/>
      <c r="G149" s="13">
        <f>IF(OR(ISBLANK(C149), ISBLANK(D149)), "", IF(D149&lt;C149, "Check dates", IF(C149&gt;TODAY(), "Upcoming", IF(D149&lt;TODAY(), "Taken", "Off now"))))</f>
        <v/>
      </c>
      <c r="H149" s="10" t="n"/>
    </row>
    <row r="150" ht="19" customHeight="1">
      <c r="A150" s="10" t="n"/>
      <c r="B150" s="10" t="n"/>
      <c r="C150" s="15" t="n"/>
      <c r="D150" s="15" t="n"/>
      <c r="E150" s="11" t="n"/>
      <c r="F150" s="10" t="n"/>
      <c r="G150" s="13">
        <f>IF(OR(ISBLANK(C150), ISBLANK(D150)), "", IF(D150&lt;C150, "Check dates", IF(C150&gt;TODAY(), "Upcoming", IF(D150&lt;TODAY(), "Taken", "Off now"))))</f>
        <v/>
      </c>
      <c r="H150" s="10" t="n"/>
    </row>
    <row r="151" ht="19" customHeight="1">
      <c r="A151" s="10" t="n"/>
      <c r="B151" s="10" t="n"/>
      <c r="C151" s="15" t="n"/>
      <c r="D151" s="15" t="n"/>
      <c r="E151" s="11" t="n"/>
      <c r="F151" s="10" t="n"/>
      <c r="G151" s="13">
        <f>IF(OR(ISBLANK(C151), ISBLANK(D151)), "", IF(D151&lt;C151, "Check dates", IF(C151&gt;TODAY(), "Upcoming", IF(D151&lt;TODAY(), "Taken", "Off now"))))</f>
        <v/>
      </c>
      <c r="H151" s="10" t="n"/>
    </row>
    <row r="152" ht="19" customHeight="1">
      <c r="A152" s="10" t="n"/>
      <c r="B152" s="10" t="n"/>
      <c r="C152" s="15" t="n"/>
      <c r="D152" s="15" t="n"/>
      <c r="E152" s="11" t="n"/>
      <c r="F152" s="10" t="n"/>
      <c r="G152" s="13">
        <f>IF(OR(ISBLANK(C152), ISBLANK(D152)), "", IF(D152&lt;C152, "Check dates", IF(C152&gt;TODAY(), "Upcoming", IF(D152&lt;TODAY(), "Taken", "Off now"))))</f>
        <v/>
      </c>
      <c r="H152" s="10" t="n"/>
    </row>
    <row r="153" ht="19" customHeight="1">
      <c r="A153" s="10" t="n"/>
      <c r="B153" s="10" t="n"/>
      <c r="C153" s="15" t="n"/>
      <c r="D153" s="15" t="n"/>
      <c r="E153" s="11" t="n"/>
      <c r="F153" s="10" t="n"/>
      <c r="G153" s="13">
        <f>IF(OR(ISBLANK(C153), ISBLANK(D153)), "", IF(D153&lt;C153, "Check dates", IF(C153&gt;TODAY(), "Upcoming", IF(D153&lt;TODAY(), "Taken", "Off now"))))</f>
        <v/>
      </c>
      <c r="H153" s="10" t="n"/>
    </row>
    <row r="154" ht="19" customHeight="1">
      <c r="A154" s="10" t="n"/>
      <c r="B154" s="10" t="n"/>
      <c r="C154" s="15" t="n"/>
      <c r="D154" s="15" t="n"/>
      <c r="E154" s="11" t="n"/>
      <c r="F154" s="10" t="n"/>
      <c r="G154" s="13">
        <f>IF(OR(ISBLANK(C154), ISBLANK(D154)), "", IF(D154&lt;C154, "Check dates", IF(C154&gt;TODAY(), "Upcoming", IF(D154&lt;TODAY(), "Taken", "Off now"))))</f>
        <v/>
      </c>
      <c r="H154" s="10" t="n"/>
    </row>
    <row r="155" ht="19" customHeight="1">
      <c r="A155" s="10" t="n"/>
      <c r="B155" s="10" t="n"/>
      <c r="C155" s="15" t="n"/>
      <c r="D155" s="15" t="n"/>
      <c r="E155" s="11" t="n"/>
      <c r="F155" s="10" t="n"/>
      <c r="G155" s="13">
        <f>IF(OR(ISBLANK(C155), ISBLANK(D155)), "", IF(D155&lt;C155, "Check dates", IF(C155&gt;TODAY(), "Upcoming", IF(D155&lt;TODAY(), "Taken", "Off now"))))</f>
        <v/>
      </c>
      <c r="H155" s="10" t="n"/>
    </row>
    <row r="156" ht="19" customHeight="1">
      <c r="A156" s="10" t="n"/>
      <c r="B156" s="10" t="n"/>
      <c r="C156" s="15" t="n"/>
      <c r="D156" s="15" t="n"/>
      <c r="E156" s="11" t="n"/>
      <c r="F156" s="10" t="n"/>
      <c r="G156" s="13">
        <f>IF(OR(ISBLANK(C156), ISBLANK(D156)), "", IF(D156&lt;C156, "Check dates", IF(C156&gt;TODAY(), "Upcoming", IF(D156&lt;TODAY(), "Taken", "Off now"))))</f>
        <v/>
      </c>
      <c r="H156" s="10" t="n"/>
    </row>
    <row r="157" ht="19" customHeight="1">
      <c r="A157" s="10" t="n"/>
      <c r="B157" s="10" t="n"/>
      <c r="C157" s="15" t="n"/>
      <c r="D157" s="15" t="n"/>
      <c r="E157" s="11" t="n"/>
      <c r="F157" s="10" t="n"/>
      <c r="G157" s="13">
        <f>IF(OR(ISBLANK(C157), ISBLANK(D157)), "", IF(D157&lt;C157, "Check dates", IF(C157&gt;TODAY(), "Upcoming", IF(D157&lt;TODAY(), "Taken", "Off now"))))</f>
        <v/>
      </c>
      <c r="H157" s="10" t="n"/>
    </row>
    <row r="158" ht="19" customHeight="1">
      <c r="A158" s="10" t="n"/>
      <c r="B158" s="10" t="n"/>
      <c r="C158" s="15" t="n"/>
      <c r="D158" s="15" t="n"/>
      <c r="E158" s="11" t="n"/>
      <c r="F158" s="10" t="n"/>
      <c r="G158" s="13">
        <f>IF(OR(ISBLANK(C158), ISBLANK(D158)), "", IF(D158&lt;C158, "Check dates", IF(C158&gt;TODAY(), "Upcoming", IF(D158&lt;TODAY(), "Taken", "Off now"))))</f>
        <v/>
      </c>
      <c r="H158" s="10" t="n"/>
    </row>
    <row r="159" ht="19" customHeight="1">
      <c r="A159" s="10" t="n"/>
      <c r="B159" s="10" t="n"/>
      <c r="C159" s="15" t="n"/>
      <c r="D159" s="15" t="n"/>
      <c r="E159" s="11" t="n"/>
      <c r="F159" s="10" t="n"/>
      <c r="G159" s="13">
        <f>IF(OR(ISBLANK(C159), ISBLANK(D159)), "", IF(D159&lt;C159, "Check dates", IF(C159&gt;TODAY(), "Upcoming", IF(D159&lt;TODAY(), "Taken", "Off now"))))</f>
        <v/>
      </c>
      <c r="H159" s="10" t="n"/>
    </row>
    <row r="160" ht="19" customHeight="1">
      <c r="A160" s="10" t="n"/>
      <c r="B160" s="10" t="n"/>
      <c r="C160" s="15" t="n"/>
      <c r="D160" s="15" t="n"/>
      <c r="E160" s="11" t="n"/>
      <c r="F160" s="10" t="n"/>
      <c r="G160" s="13">
        <f>IF(OR(ISBLANK(C160), ISBLANK(D160)), "", IF(D160&lt;C160, "Check dates", IF(C160&gt;TODAY(), "Upcoming", IF(D160&lt;TODAY(), "Taken", "Off now"))))</f>
        <v/>
      </c>
      <c r="H160" s="10" t="n"/>
    </row>
    <row r="161" ht="19" customHeight="1">
      <c r="A161" s="10" t="n"/>
      <c r="B161" s="10" t="n"/>
      <c r="C161" s="15" t="n"/>
      <c r="D161" s="15" t="n"/>
      <c r="E161" s="11" t="n"/>
      <c r="F161" s="10" t="n"/>
      <c r="G161" s="13">
        <f>IF(OR(ISBLANK(C161), ISBLANK(D161)), "", IF(D161&lt;C161, "Check dates", IF(C161&gt;TODAY(), "Upcoming", IF(D161&lt;TODAY(), "Taken", "Off now"))))</f>
        <v/>
      </c>
      <c r="H161" s="10" t="n"/>
    </row>
    <row r="162" ht="19" customHeight="1">
      <c r="A162" s="10" t="n"/>
      <c r="B162" s="10" t="n"/>
      <c r="C162" s="15" t="n"/>
      <c r="D162" s="15" t="n"/>
      <c r="E162" s="11" t="n"/>
      <c r="F162" s="10" t="n"/>
      <c r="G162" s="13">
        <f>IF(OR(ISBLANK(C162), ISBLANK(D162)), "", IF(D162&lt;C162, "Check dates", IF(C162&gt;TODAY(), "Upcoming", IF(D162&lt;TODAY(), "Taken", "Off now"))))</f>
        <v/>
      </c>
      <c r="H162" s="10" t="n"/>
    </row>
    <row r="163" ht="19" customHeight="1">
      <c r="A163" s="10" t="n"/>
      <c r="B163" s="10" t="n"/>
      <c r="C163" s="15" t="n"/>
      <c r="D163" s="15" t="n"/>
      <c r="E163" s="11" t="n"/>
      <c r="F163" s="10" t="n"/>
      <c r="G163" s="13">
        <f>IF(OR(ISBLANK(C163), ISBLANK(D163)), "", IF(D163&lt;C163, "Check dates", IF(C163&gt;TODAY(), "Upcoming", IF(D163&lt;TODAY(), "Taken", "Off now"))))</f>
        <v/>
      </c>
      <c r="H163" s="10" t="n"/>
    </row>
    <row r="164" ht="19" customHeight="1">
      <c r="A164" s="10" t="n"/>
      <c r="B164" s="10" t="n"/>
      <c r="C164" s="15" t="n"/>
      <c r="D164" s="15" t="n"/>
      <c r="E164" s="11" t="n"/>
      <c r="F164" s="10" t="n"/>
      <c r="G164" s="13">
        <f>IF(OR(ISBLANK(C164), ISBLANK(D164)), "", IF(D164&lt;C164, "Check dates", IF(C164&gt;TODAY(), "Upcoming", IF(D164&lt;TODAY(), "Taken", "Off now"))))</f>
        <v/>
      </c>
      <c r="H164" s="10" t="n"/>
    </row>
    <row r="165" ht="19" customHeight="1">
      <c r="A165" s="10" t="n"/>
      <c r="B165" s="10" t="n"/>
      <c r="C165" s="15" t="n"/>
      <c r="D165" s="15" t="n"/>
      <c r="E165" s="11" t="n"/>
      <c r="F165" s="10" t="n"/>
      <c r="G165" s="13">
        <f>IF(OR(ISBLANK(C165), ISBLANK(D165)), "", IF(D165&lt;C165, "Check dates", IF(C165&gt;TODAY(), "Upcoming", IF(D165&lt;TODAY(), "Taken", "Off now"))))</f>
        <v/>
      </c>
      <c r="H165" s="10" t="n"/>
    </row>
    <row r="166" ht="19" customHeight="1">
      <c r="A166" s="10" t="n"/>
      <c r="B166" s="10" t="n"/>
      <c r="C166" s="15" t="n"/>
      <c r="D166" s="15" t="n"/>
      <c r="E166" s="11" t="n"/>
      <c r="F166" s="10" t="n"/>
      <c r="G166" s="13">
        <f>IF(OR(ISBLANK(C166), ISBLANK(D166)), "", IF(D166&lt;C166, "Check dates", IF(C166&gt;TODAY(), "Upcoming", IF(D166&lt;TODAY(), "Taken", "Off now"))))</f>
        <v/>
      </c>
      <c r="H166" s="10" t="n"/>
    </row>
    <row r="167" ht="19" customHeight="1">
      <c r="A167" s="10" t="n"/>
      <c r="B167" s="10" t="n"/>
      <c r="C167" s="15" t="n"/>
      <c r="D167" s="15" t="n"/>
      <c r="E167" s="11" t="n"/>
      <c r="F167" s="10" t="n"/>
      <c r="G167" s="13">
        <f>IF(OR(ISBLANK(C167), ISBLANK(D167)), "", IF(D167&lt;C167, "Check dates", IF(C167&gt;TODAY(), "Upcoming", IF(D167&lt;TODAY(), "Taken", "Off now"))))</f>
        <v/>
      </c>
      <c r="H167" s="10" t="n"/>
    </row>
    <row r="168" ht="19" customHeight="1">
      <c r="A168" s="10" t="n"/>
      <c r="B168" s="10" t="n"/>
      <c r="C168" s="15" t="n"/>
      <c r="D168" s="15" t="n"/>
      <c r="E168" s="11" t="n"/>
      <c r="F168" s="10" t="n"/>
      <c r="G168" s="13">
        <f>IF(OR(ISBLANK(C168), ISBLANK(D168)), "", IF(D168&lt;C168, "Check dates", IF(C168&gt;TODAY(), "Upcoming", IF(D168&lt;TODAY(), "Taken", "Off now"))))</f>
        <v/>
      </c>
      <c r="H168" s="10" t="n"/>
    </row>
    <row r="169" ht="19" customHeight="1">
      <c r="A169" s="10" t="n"/>
      <c r="B169" s="10" t="n"/>
      <c r="C169" s="15" t="n"/>
      <c r="D169" s="15" t="n"/>
      <c r="E169" s="11" t="n"/>
      <c r="F169" s="10" t="n"/>
      <c r="G169" s="13">
        <f>IF(OR(ISBLANK(C169), ISBLANK(D169)), "", IF(D169&lt;C169, "Check dates", IF(C169&gt;TODAY(), "Upcoming", IF(D169&lt;TODAY(), "Taken", "Off now"))))</f>
        <v/>
      </c>
      <c r="H169" s="10" t="n"/>
    </row>
    <row r="170" ht="19" customHeight="1">
      <c r="A170" s="10" t="n"/>
      <c r="B170" s="10" t="n"/>
      <c r="C170" s="15" t="n"/>
      <c r="D170" s="15" t="n"/>
      <c r="E170" s="11" t="n"/>
      <c r="F170" s="10" t="n"/>
      <c r="G170" s="13">
        <f>IF(OR(ISBLANK(C170), ISBLANK(D170)), "", IF(D170&lt;C170, "Check dates", IF(C170&gt;TODAY(), "Upcoming", IF(D170&lt;TODAY(), "Taken", "Off now"))))</f>
        <v/>
      </c>
      <c r="H170" s="10" t="n"/>
    </row>
    <row r="171" ht="19" customHeight="1">
      <c r="A171" s="10" t="n"/>
      <c r="B171" s="10" t="n"/>
      <c r="C171" s="15" t="n"/>
      <c r="D171" s="15" t="n"/>
      <c r="E171" s="11" t="n"/>
      <c r="F171" s="10" t="n"/>
      <c r="G171" s="13">
        <f>IF(OR(ISBLANK(C171), ISBLANK(D171)), "", IF(D171&lt;C171, "Check dates", IF(C171&gt;TODAY(), "Upcoming", IF(D171&lt;TODAY(), "Taken", "Off now"))))</f>
        <v/>
      </c>
      <c r="H171" s="10" t="n"/>
    </row>
    <row r="172" ht="19" customHeight="1">
      <c r="A172" s="10" t="n"/>
      <c r="B172" s="10" t="n"/>
      <c r="C172" s="15" t="n"/>
      <c r="D172" s="15" t="n"/>
      <c r="E172" s="11" t="n"/>
      <c r="F172" s="10" t="n"/>
      <c r="G172" s="13">
        <f>IF(OR(ISBLANK(C172), ISBLANK(D172)), "", IF(D172&lt;C172, "Check dates", IF(C172&gt;TODAY(), "Upcoming", IF(D172&lt;TODAY(), "Taken", "Off now"))))</f>
        <v/>
      </c>
      <c r="H172" s="10" t="n"/>
    </row>
    <row r="173" ht="19" customHeight="1">
      <c r="A173" s="10" t="n"/>
      <c r="B173" s="10" t="n"/>
      <c r="C173" s="15" t="n"/>
      <c r="D173" s="15" t="n"/>
      <c r="E173" s="11" t="n"/>
      <c r="F173" s="10" t="n"/>
      <c r="G173" s="13">
        <f>IF(OR(ISBLANK(C173), ISBLANK(D173)), "", IF(D173&lt;C173, "Check dates", IF(C173&gt;TODAY(), "Upcoming", IF(D173&lt;TODAY(), "Taken", "Off now"))))</f>
        <v/>
      </c>
      <c r="H173" s="10" t="n"/>
    </row>
    <row r="174" ht="19" customHeight="1">
      <c r="A174" s="10" t="n"/>
      <c r="B174" s="10" t="n"/>
      <c r="C174" s="15" t="n"/>
      <c r="D174" s="15" t="n"/>
      <c r="E174" s="11" t="n"/>
      <c r="F174" s="10" t="n"/>
      <c r="G174" s="13">
        <f>IF(OR(ISBLANK(C174), ISBLANK(D174)), "", IF(D174&lt;C174, "Check dates", IF(C174&gt;TODAY(), "Upcoming", IF(D174&lt;TODAY(), "Taken", "Off now"))))</f>
        <v/>
      </c>
      <c r="H174" s="10" t="n"/>
    </row>
    <row r="175" ht="19" customHeight="1">
      <c r="A175" s="10" t="n"/>
      <c r="B175" s="10" t="n"/>
      <c r="C175" s="15" t="n"/>
      <c r="D175" s="15" t="n"/>
      <c r="E175" s="11" t="n"/>
      <c r="F175" s="10" t="n"/>
      <c r="G175" s="13">
        <f>IF(OR(ISBLANK(C175), ISBLANK(D175)), "", IF(D175&lt;C175, "Check dates", IF(C175&gt;TODAY(), "Upcoming", IF(D175&lt;TODAY(), "Taken", "Off now"))))</f>
        <v/>
      </c>
      <c r="H175" s="10" t="n"/>
    </row>
    <row r="176" ht="19" customHeight="1">
      <c r="A176" s="10" t="n"/>
      <c r="B176" s="10" t="n"/>
      <c r="C176" s="15" t="n"/>
      <c r="D176" s="15" t="n"/>
      <c r="E176" s="11" t="n"/>
      <c r="F176" s="10" t="n"/>
      <c r="G176" s="13">
        <f>IF(OR(ISBLANK(C176), ISBLANK(D176)), "", IF(D176&lt;C176, "Check dates", IF(C176&gt;TODAY(), "Upcoming", IF(D176&lt;TODAY(), "Taken", "Off now"))))</f>
        <v/>
      </c>
      <c r="H176" s="10" t="n"/>
    </row>
    <row r="177" ht="19" customHeight="1">
      <c r="A177" s="10" t="n"/>
      <c r="B177" s="10" t="n"/>
      <c r="C177" s="15" t="n"/>
      <c r="D177" s="15" t="n"/>
      <c r="E177" s="11" t="n"/>
      <c r="F177" s="10" t="n"/>
      <c r="G177" s="13">
        <f>IF(OR(ISBLANK(C177), ISBLANK(D177)), "", IF(D177&lt;C177, "Check dates", IF(C177&gt;TODAY(), "Upcoming", IF(D177&lt;TODAY(), "Taken", "Off now"))))</f>
        <v/>
      </c>
      <c r="H177" s="10" t="n"/>
    </row>
    <row r="178" ht="19" customHeight="1">
      <c r="A178" s="10" t="n"/>
      <c r="B178" s="10" t="n"/>
      <c r="C178" s="15" t="n"/>
      <c r="D178" s="15" t="n"/>
      <c r="E178" s="11" t="n"/>
      <c r="F178" s="10" t="n"/>
      <c r="G178" s="13">
        <f>IF(OR(ISBLANK(C178), ISBLANK(D178)), "", IF(D178&lt;C178, "Check dates", IF(C178&gt;TODAY(), "Upcoming", IF(D178&lt;TODAY(), "Taken", "Off now"))))</f>
        <v/>
      </c>
      <c r="H178" s="10" t="n"/>
    </row>
    <row r="179" ht="19" customHeight="1">
      <c r="A179" s="10" t="n"/>
      <c r="B179" s="10" t="n"/>
      <c r="C179" s="15" t="n"/>
      <c r="D179" s="15" t="n"/>
      <c r="E179" s="11" t="n"/>
      <c r="F179" s="10" t="n"/>
      <c r="G179" s="13">
        <f>IF(OR(ISBLANK(C179), ISBLANK(D179)), "", IF(D179&lt;C179, "Check dates", IF(C179&gt;TODAY(), "Upcoming", IF(D179&lt;TODAY(), "Taken", "Off now"))))</f>
        <v/>
      </c>
      <c r="H179" s="10" t="n"/>
    </row>
    <row r="180" ht="19" customHeight="1">
      <c r="A180" s="10" t="n"/>
      <c r="B180" s="10" t="n"/>
      <c r="C180" s="15" t="n"/>
      <c r="D180" s="15" t="n"/>
      <c r="E180" s="11" t="n"/>
      <c r="F180" s="10" t="n"/>
      <c r="G180" s="13">
        <f>IF(OR(ISBLANK(C180), ISBLANK(D180)), "", IF(D180&lt;C180, "Check dates", IF(C180&gt;TODAY(), "Upcoming", IF(D180&lt;TODAY(), "Taken", "Off now"))))</f>
        <v/>
      </c>
      <c r="H180" s="10" t="n"/>
    </row>
    <row r="181" ht="19" customHeight="1">
      <c r="A181" s="10" t="n"/>
      <c r="B181" s="10" t="n"/>
      <c r="C181" s="15" t="n"/>
      <c r="D181" s="15" t="n"/>
      <c r="E181" s="11" t="n"/>
      <c r="F181" s="10" t="n"/>
      <c r="G181" s="13">
        <f>IF(OR(ISBLANK(C181), ISBLANK(D181)), "", IF(D181&lt;C181, "Check dates", IF(C181&gt;TODAY(), "Upcoming", IF(D181&lt;TODAY(), "Taken", "Off now"))))</f>
        <v/>
      </c>
      <c r="H181" s="10" t="n"/>
    </row>
    <row r="182" ht="19" customHeight="1">
      <c r="A182" s="10" t="n"/>
      <c r="B182" s="10" t="n"/>
      <c r="C182" s="15" t="n"/>
      <c r="D182" s="15" t="n"/>
      <c r="E182" s="11" t="n"/>
      <c r="F182" s="10" t="n"/>
      <c r="G182" s="13">
        <f>IF(OR(ISBLANK(C182), ISBLANK(D182)), "", IF(D182&lt;C182, "Check dates", IF(C182&gt;TODAY(), "Upcoming", IF(D182&lt;TODAY(), "Taken", "Off now"))))</f>
        <v/>
      </c>
      <c r="H182" s="10" t="n"/>
    </row>
    <row r="183" ht="19" customHeight="1">
      <c r="A183" s="10" t="n"/>
      <c r="B183" s="10" t="n"/>
      <c r="C183" s="15" t="n"/>
      <c r="D183" s="15" t="n"/>
      <c r="E183" s="11" t="n"/>
      <c r="F183" s="10" t="n"/>
      <c r="G183" s="13">
        <f>IF(OR(ISBLANK(C183), ISBLANK(D183)), "", IF(D183&lt;C183, "Check dates", IF(C183&gt;TODAY(), "Upcoming", IF(D183&lt;TODAY(), "Taken", "Off now"))))</f>
        <v/>
      </c>
      <c r="H183" s="10" t="n"/>
    </row>
    <row r="184" ht="19" customHeight="1">
      <c r="A184" s="10" t="n"/>
      <c r="B184" s="10" t="n"/>
      <c r="C184" s="15" t="n"/>
      <c r="D184" s="15" t="n"/>
      <c r="E184" s="11" t="n"/>
      <c r="F184" s="10" t="n"/>
      <c r="G184" s="13">
        <f>IF(OR(ISBLANK(C184), ISBLANK(D184)), "", IF(D184&lt;C184, "Check dates", IF(C184&gt;TODAY(), "Upcoming", IF(D184&lt;TODAY(), "Taken", "Off now"))))</f>
        <v/>
      </c>
      <c r="H184" s="10" t="n"/>
    </row>
    <row r="185" ht="19" customHeight="1">
      <c r="A185" s="10" t="n"/>
      <c r="B185" s="10" t="n"/>
      <c r="C185" s="15" t="n"/>
      <c r="D185" s="15" t="n"/>
      <c r="E185" s="11" t="n"/>
      <c r="F185" s="10" t="n"/>
      <c r="G185" s="13">
        <f>IF(OR(ISBLANK(C185), ISBLANK(D185)), "", IF(D185&lt;C185, "Check dates", IF(C185&gt;TODAY(), "Upcoming", IF(D185&lt;TODAY(), "Taken", "Off now"))))</f>
        <v/>
      </c>
      <c r="H185" s="10" t="n"/>
    </row>
    <row r="186" ht="19" customHeight="1">
      <c r="A186" s="10" t="n"/>
      <c r="B186" s="10" t="n"/>
      <c r="C186" s="15" t="n"/>
      <c r="D186" s="15" t="n"/>
      <c r="E186" s="11" t="n"/>
      <c r="F186" s="10" t="n"/>
      <c r="G186" s="13">
        <f>IF(OR(ISBLANK(C186), ISBLANK(D186)), "", IF(D186&lt;C186, "Check dates", IF(C186&gt;TODAY(), "Upcoming", IF(D186&lt;TODAY(), "Taken", "Off now"))))</f>
        <v/>
      </c>
      <c r="H186" s="10" t="n"/>
    </row>
    <row r="187" ht="19" customHeight="1">
      <c r="A187" s="10" t="n"/>
      <c r="B187" s="10" t="n"/>
      <c r="C187" s="15" t="n"/>
      <c r="D187" s="15" t="n"/>
      <c r="E187" s="11" t="n"/>
      <c r="F187" s="10" t="n"/>
      <c r="G187" s="13">
        <f>IF(OR(ISBLANK(C187), ISBLANK(D187)), "", IF(D187&lt;C187, "Check dates", IF(C187&gt;TODAY(), "Upcoming", IF(D187&lt;TODAY(), "Taken", "Off now"))))</f>
        <v/>
      </c>
      <c r="H187" s="10" t="n"/>
    </row>
    <row r="188" ht="19" customHeight="1">
      <c r="A188" s="10" t="n"/>
      <c r="B188" s="10" t="n"/>
      <c r="C188" s="15" t="n"/>
      <c r="D188" s="15" t="n"/>
      <c r="E188" s="11" t="n"/>
      <c r="F188" s="10" t="n"/>
      <c r="G188" s="13">
        <f>IF(OR(ISBLANK(C188), ISBLANK(D188)), "", IF(D188&lt;C188, "Check dates", IF(C188&gt;TODAY(), "Upcoming", IF(D188&lt;TODAY(), "Taken", "Off now"))))</f>
        <v/>
      </c>
      <c r="H188" s="10" t="n"/>
    </row>
    <row r="189" ht="19" customHeight="1">
      <c r="A189" s="10" t="n"/>
      <c r="B189" s="10" t="n"/>
      <c r="C189" s="15" t="n"/>
      <c r="D189" s="15" t="n"/>
      <c r="E189" s="11" t="n"/>
      <c r="F189" s="10" t="n"/>
      <c r="G189" s="13">
        <f>IF(OR(ISBLANK(C189), ISBLANK(D189)), "", IF(D189&lt;C189, "Check dates", IF(C189&gt;TODAY(), "Upcoming", IF(D189&lt;TODAY(), "Taken", "Off now"))))</f>
        <v/>
      </c>
      <c r="H189" s="10" t="n"/>
    </row>
    <row r="190" ht="19" customHeight="1">
      <c r="A190" s="10" t="n"/>
      <c r="B190" s="10" t="n"/>
      <c r="C190" s="15" t="n"/>
      <c r="D190" s="15" t="n"/>
      <c r="E190" s="11" t="n"/>
      <c r="F190" s="10" t="n"/>
      <c r="G190" s="13">
        <f>IF(OR(ISBLANK(C190), ISBLANK(D190)), "", IF(D190&lt;C190, "Check dates", IF(C190&gt;TODAY(), "Upcoming", IF(D190&lt;TODAY(), "Taken", "Off now"))))</f>
        <v/>
      </c>
      <c r="H190" s="10" t="n"/>
    </row>
    <row r="191" ht="19" customHeight="1">
      <c r="A191" s="10" t="n"/>
      <c r="B191" s="10" t="n"/>
      <c r="C191" s="15" t="n"/>
      <c r="D191" s="15" t="n"/>
      <c r="E191" s="11" t="n"/>
      <c r="F191" s="10" t="n"/>
      <c r="G191" s="13">
        <f>IF(OR(ISBLANK(C191), ISBLANK(D191)), "", IF(D191&lt;C191, "Check dates", IF(C191&gt;TODAY(), "Upcoming", IF(D191&lt;TODAY(), "Taken", "Off now"))))</f>
        <v/>
      </c>
      <c r="H191" s="10" t="n"/>
    </row>
    <row r="192" ht="19" customHeight="1">
      <c r="A192" s="10" t="n"/>
      <c r="B192" s="10" t="n"/>
      <c r="C192" s="15" t="n"/>
      <c r="D192" s="15" t="n"/>
      <c r="E192" s="11" t="n"/>
      <c r="F192" s="10" t="n"/>
      <c r="G192" s="13">
        <f>IF(OR(ISBLANK(C192), ISBLANK(D192)), "", IF(D192&lt;C192, "Check dates", IF(C192&gt;TODAY(), "Upcoming", IF(D192&lt;TODAY(), "Taken", "Off now"))))</f>
        <v/>
      </c>
      <c r="H192" s="10" t="n"/>
    </row>
    <row r="193" ht="19" customHeight="1">
      <c r="A193" s="10" t="n"/>
      <c r="B193" s="10" t="n"/>
      <c r="C193" s="15" t="n"/>
      <c r="D193" s="15" t="n"/>
      <c r="E193" s="11" t="n"/>
      <c r="F193" s="10" t="n"/>
      <c r="G193" s="13">
        <f>IF(OR(ISBLANK(C193), ISBLANK(D193)), "", IF(D193&lt;C193, "Check dates", IF(C193&gt;TODAY(), "Upcoming", IF(D193&lt;TODAY(), "Taken", "Off now"))))</f>
        <v/>
      </c>
      <c r="H193" s="10" t="n"/>
    </row>
    <row r="194" ht="19" customHeight="1">
      <c r="A194" s="10" t="n"/>
      <c r="B194" s="10" t="n"/>
      <c r="C194" s="15" t="n"/>
      <c r="D194" s="15" t="n"/>
      <c r="E194" s="11" t="n"/>
      <c r="F194" s="10" t="n"/>
      <c r="G194" s="13">
        <f>IF(OR(ISBLANK(C194), ISBLANK(D194)), "", IF(D194&lt;C194, "Check dates", IF(C194&gt;TODAY(), "Upcoming", IF(D194&lt;TODAY(), "Taken", "Off now"))))</f>
        <v/>
      </c>
      <c r="H194" s="10" t="n"/>
    </row>
    <row r="195" ht="19" customHeight="1">
      <c r="A195" s="10" t="n"/>
      <c r="B195" s="10" t="n"/>
      <c r="C195" s="15" t="n"/>
      <c r="D195" s="15" t="n"/>
      <c r="E195" s="11" t="n"/>
      <c r="F195" s="10" t="n"/>
      <c r="G195" s="13">
        <f>IF(OR(ISBLANK(C195), ISBLANK(D195)), "", IF(D195&lt;C195, "Check dates", IF(C195&gt;TODAY(), "Upcoming", IF(D195&lt;TODAY(), "Taken", "Off now"))))</f>
        <v/>
      </c>
      <c r="H195" s="10" t="n"/>
    </row>
    <row r="196" ht="19" customHeight="1">
      <c r="A196" s="10" t="n"/>
      <c r="B196" s="10" t="n"/>
      <c r="C196" s="15" t="n"/>
      <c r="D196" s="15" t="n"/>
      <c r="E196" s="11" t="n"/>
      <c r="F196" s="10" t="n"/>
      <c r="G196" s="13">
        <f>IF(OR(ISBLANK(C196), ISBLANK(D196)), "", IF(D196&lt;C196, "Check dates", IF(C196&gt;TODAY(), "Upcoming", IF(D196&lt;TODAY(), "Taken", "Off now"))))</f>
        <v/>
      </c>
      <c r="H196" s="10" t="n"/>
    </row>
    <row r="197" ht="19" customHeight="1">
      <c r="A197" s="10" t="n"/>
      <c r="B197" s="10" t="n"/>
      <c r="C197" s="15" t="n"/>
      <c r="D197" s="15" t="n"/>
      <c r="E197" s="11" t="n"/>
      <c r="F197" s="10" t="n"/>
      <c r="G197" s="13">
        <f>IF(OR(ISBLANK(C197), ISBLANK(D197)), "", IF(D197&lt;C197, "Check dates", IF(C197&gt;TODAY(), "Upcoming", IF(D197&lt;TODAY(), "Taken", "Off now"))))</f>
        <v/>
      </c>
      <c r="H197" s="10" t="n"/>
    </row>
    <row r="198" ht="19" customHeight="1">
      <c r="A198" s="10" t="n"/>
      <c r="B198" s="10" t="n"/>
      <c r="C198" s="15" t="n"/>
      <c r="D198" s="15" t="n"/>
      <c r="E198" s="11" t="n"/>
      <c r="F198" s="10" t="n"/>
      <c r="G198" s="13">
        <f>IF(OR(ISBLANK(C198), ISBLANK(D198)), "", IF(D198&lt;C198, "Check dates", IF(C198&gt;TODAY(), "Upcoming", IF(D198&lt;TODAY(), "Taken", "Off now"))))</f>
        <v/>
      </c>
      <c r="H198" s="10" t="n"/>
    </row>
    <row r="199" ht="19" customHeight="1">
      <c r="A199" s="10" t="n"/>
      <c r="B199" s="10" t="n"/>
      <c r="C199" s="15" t="n"/>
      <c r="D199" s="15" t="n"/>
      <c r="E199" s="11" t="n"/>
      <c r="F199" s="10" t="n"/>
      <c r="G199" s="13">
        <f>IF(OR(ISBLANK(C199), ISBLANK(D199)), "", IF(D199&lt;C199, "Check dates", IF(C199&gt;TODAY(), "Upcoming", IF(D199&lt;TODAY(), "Taken", "Off now"))))</f>
        <v/>
      </c>
      <c r="H199" s="10" t="n"/>
    </row>
    <row r="200" ht="19" customHeight="1">
      <c r="A200" s="10" t="n"/>
      <c r="B200" s="10" t="n"/>
      <c r="C200" s="15" t="n"/>
      <c r="D200" s="15" t="n"/>
      <c r="E200" s="11" t="n"/>
      <c r="F200" s="10" t="n"/>
      <c r="G200" s="13">
        <f>IF(OR(ISBLANK(C200), ISBLANK(D200)), "", IF(D200&lt;C200, "Check dates", IF(C200&gt;TODAY(), "Upcoming", IF(D200&lt;TODAY(), "Taken", "Off now"))))</f>
        <v/>
      </c>
      <c r="H200" s="10" t="n"/>
    </row>
    <row r="201" ht="19" customHeight="1">
      <c r="A201" s="10" t="n"/>
      <c r="B201" s="10" t="n"/>
      <c r="C201" s="15" t="n"/>
      <c r="D201" s="15" t="n"/>
      <c r="E201" s="11" t="n"/>
      <c r="F201" s="10" t="n"/>
      <c r="G201" s="13">
        <f>IF(OR(ISBLANK(C201), ISBLANK(D201)), "", IF(D201&lt;C201, "Check dates", IF(C201&gt;TODAY(), "Upcoming", IF(D201&lt;TODAY(), "Taken", "Off now"))))</f>
        <v/>
      </c>
      <c r="H201" s="10" t="n"/>
    </row>
    <row r="202" ht="19" customHeight="1">
      <c r="A202" s="10" t="n"/>
      <c r="B202" s="10" t="n"/>
      <c r="C202" s="15" t="n"/>
      <c r="D202" s="15" t="n"/>
      <c r="E202" s="11" t="n"/>
      <c r="F202" s="10" t="n"/>
      <c r="G202" s="13">
        <f>IF(OR(ISBLANK(C202), ISBLANK(D202)), "", IF(D202&lt;C202, "Check dates", IF(C202&gt;TODAY(), "Upcoming", IF(D202&lt;TODAY(), "Taken", "Off now"))))</f>
        <v/>
      </c>
      <c r="H202" s="10" t="n"/>
    </row>
    <row r="203" ht="19" customHeight="1">
      <c r="A203" s="10" t="n"/>
      <c r="B203" s="10" t="n"/>
      <c r="C203" s="15" t="n"/>
      <c r="D203" s="15" t="n"/>
      <c r="E203" s="11" t="n"/>
      <c r="F203" s="10" t="n"/>
      <c r="G203" s="13">
        <f>IF(OR(ISBLANK(C203), ISBLANK(D203)), "", IF(D203&lt;C203, "Check dates", IF(C203&gt;TODAY(), "Upcoming", IF(D203&lt;TODAY(), "Taken", "Off now"))))</f>
        <v/>
      </c>
      <c r="H203" s="10" t="n"/>
    </row>
    <row r="204" ht="19" customHeight="1">
      <c r="A204" s="10" t="n"/>
      <c r="B204" s="10" t="n"/>
      <c r="C204" s="15" t="n"/>
      <c r="D204" s="15" t="n"/>
      <c r="E204" s="11" t="n"/>
      <c r="F204" s="10" t="n"/>
      <c r="G204" s="13">
        <f>IF(OR(ISBLANK(C204), ISBLANK(D204)), "", IF(D204&lt;C204, "Check dates", IF(C204&gt;TODAY(), "Upcoming", IF(D204&lt;TODAY(), "Taken", "Off now"))))</f>
        <v/>
      </c>
      <c r="H204" s="10" t="n"/>
    </row>
    <row r="205" ht="19" customHeight="1">
      <c r="A205" s="10" t="n"/>
      <c r="B205" s="10" t="n"/>
      <c r="C205" s="15" t="n"/>
      <c r="D205" s="15" t="n"/>
      <c r="E205" s="11" t="n"/>
      <c r="F205" s="10" t="n"/>
      <c r="G205" s="13">
        <f>IF(OR(ISBLANK(C205), ISBLANK(D205)), "", IF(D205&lt;C205, "Check dates", IF(C205&gt;TODAY(), "Upcoming", IF(D205&lt;TODAY(), "Taken", "Off now"))))</f>
        <v/>
      </c>
      <c r="H205" s="10" t="n"/>
    </row>
    <row r="206" ht="19" customHeight="1">
      <c r="A206" s="10" t="n"/>
      <c r="B206" s="10" t="n"/>
      <c r="C206" s="15" t="n"/>
      <c r="D206" s="15" t="n"/>
      <c r="E206" s="11" t="n"/>
      <c r="F206" s="10" t="n"/>
      <c r="G206" s="13">
        <f>IF(OR(ISBLANK(C206), ISBLANK(D206)), "", IF(D206&lt;C206, "Check dates", IF(C206&gt;TODAY(), "Upcoming", IF(D206&lt;TODAY(), "Taken", "Off now"))))</f>
        <v/>
      </c>
      <c r="H206" s="10" t="n"/>
    </row>
    <row r="207" ht="19" customHeight="1">
      <c r="A207" s="10" t="n"/>
      <c r="B207" s="10" t="n"/>
      <c r="C207" s="15" t="n"/>
      <c r="D207" s="15" t="n"/>
      <c r="E207" s="11" t="n"/>
      <c r="F207" s="10" t="n"/>
      <c r="G207" s="13">
        <f>IF(OR(ISBLANK(C207), ISBLANK(D207)), "", IF(D207&lt;C207, "Check dates", IF(C207&gt;TODAY(), "Upcoming", IF(D207&lt;TODAY(), "Taken", "Off now"))))</f>
        <v/>
      </c>
      <c r="H207" s="10" t="n"/>
    </row>
    <row r="208" ht="19" customHeight="1">
      <c r="A208" s="10" t="n"/>
      <c r="B208" s="10" t="n"/>
      <c r="C208" s="15" t="n"/>
      <c r="D208" s="15" t="n"/>
      <c r="E208" s="11" t="n"/>
      <c r="F208" s="10" t="n"/>
      <c r="G208" s="13">
        <f>IF(OR(ISBLANK(C208), ISBLANK(D208)), "", IF(D208&lt;C208, "Check dates", IF(C208&gt;TODAY(), "Upcoming", IF(D208&lt;TODAY(), "Taken", "Off now"))))</f>
        <v/>
      </c>
      <c r="H208" s="10" t="n"/>
    </row>
    <row r="209" ht="19" customHeight="1">
      <c r="A209" s="10" t="n"/>
      <c r="B209" s="10" t="n"/>
      <c r="C209" s="15" t="n"/>
      <c r="D209" s="15" t="n"/>
      <c r="E209" s="11" t="n"/>
      <c r="F209" s="10" t="n"/>
      <c r="G209" s="13">
        <f>IF(OR(ISBLANK(C209), ISBLANK(D209)), "", IF(D209&lt;C209, "Check dates", IF(C209&gt;TODAY(), "Upcoming", IF(D209&lt;TODAY(), "Taken", "Off now"))))</f>
        <v/>
      </c>
      <c r="H209" s="10" t="n"/>
    </row>
    <row r="210" ht="19" customHeight="1">
      <c r="A210" s="10" t="n"/>
      <c r="B210" s="10" t="n"/>
      <c r="C210" s="15" t="n"/>
      <c r="D210" s="15" t="n"/>
      <c r="E210" s="11" t="n"/>
      <c r="F210" s="10" t="n"/>
      <c r="G210" s="13">
        <f>IF(OR(ISBLANK(C210), ISBLANK(D210)), "", IF(D210&lt;C210, "Check dates", IF(C210&gt;TODAY(), "Upcoming", IF(D210&lt;TODAY(), "Taken", "Off now"))))</f>
        <v/>
      </c>
      <c r="H210" s="10" t="n"/>
    </row>
    <row r="211" ht="19" customHeight="1">
      <c r="A211" s="10" t="n"/>
      <c r="B211" s="10" t="n"/>
      <c r="C211" s="15" t="n"/>
      <c r="D211" s="15" t="n"/>
      <c r="E211" s="11" t="n"/>
      <c r="F211" s="10" t="n"/>
      <c r="G211" s="13">
        <f>IF(OR(ISBLANK(C211), ISBLANK(D211)), "", IF(D211&lt;C211, "Check dates", IF(C211&gt;TODAY(), "Upcoming", IF(D211&lt;TODAY(), "Taken", "Off now"))))</f>
        <v/>
      </c>
      <c r="H211" s="10" t="n"/>
    </row>
    <row r="212" ht="19" customHeight="1">
      <c r="A212" s="10" t="n"/>
      <c r="B212" s="10" t="n"/>
      <c r="C212" s="15" t="n"/>
      <c r="D212" s="15" t="n"/>
      <c r="E212" s="11" t="n"/>
      <c r="F212" s="10" t="n"/>
      <c r="G212" s="13">
        <f>IF(OR(ISBLANK(C212), ISBLANK(D212)), "", IF(D212&lt;C212, "Check dates", IF(C212&gt;TODAY(), "Upcoming", IF(D212&lt;TODAY(), "Taken", "Off now"))))</f>
        <v/>
      </c>
      <c r="H212" s="10" t="n"/>
    </row>
    <row r="213" ht="19" customHeight="1">
      <c r="A213" s="10" t="n"/>
      <c r="B213" s="10" t="n"/>
      <c r="C213" s="15" t="n"/>
      <c r="D213" s="15" t="n"/>
      <c r="E213" s="11" t="n"/>
      <c r="F213" s="10" t="n"/>
      <c r="G213" s="13">
        <f>IF(OR(ISBLANK(C213), ISBLANK(D213)), "", IF(D213&lt;C213, "Check dates", IF(C213&gt;TODAY(), "Upcoming", IF(D213&lt;TODAY(), "Taken", "Off now"))))</f>
        <v/>
      </c>
      <c r="H213" s="10" t="n"/>
    </row>
    <row r="214" ht="19" customHeight="1">
      <c r="A214" s="10" t="n"/>
      <c r="B214" s="10" t="n"/>
      <c r="C214" s="15" t="n"/>
      <c r="D214" s="15" t="n"/>
      <c r="E214" s="11" t="n"/>
      <c r="F214" s="10" t="n"/>
      <c r="G214" s="13">
        <f>IF(OR(ISBLANK(C214), ISBLANK(D214)), "", IF(D214&lt;C214, "Check dates", IF(C214&gt;TODAY(), "Upcoming", IF(D214&lt;TODAY(), "Taken", "Off now"))))</f>
        <v/>
      </c>
      <c r="H214" s="10" t="n"/>
    </row>
    <row r="215" ht="19" customHeight="1">
      <c r="A215" s="10" t="n"/>
      <c r="B215" s="10" t="n"/>
      <c r="C215" s="15" t="n"/>
      <c r="D215" s="15" t="n"/>
      <c r="E215" s="11" t="n"/>
      <c r="F215" s="10" t="n"/>
      <c r="G215" s="13">
        <f>IF(OR(ISBLANK(C215), ISBLANK(D215)), "", IF(D215&lt;C215, "Check dates", IF(C215&gt;TODAY(), "Upcoming", IF(D215&lt;TODAY(), "Taken", "Off now"))))</f>
        <v/>
      </c>
      <c r="H215" s="10" t="n"/>
    </row>
    <row r="216" ht="19" customHeight="1">
      <c r="A216" s="10" t="n"/>
      <c r="B216" s="10" t="n"/>
      <c r="C216" s="15" t="n"/>
      <c r="D216" s="15" t="n"/>
      <c r="E216" s="11" t="n"/>
      <c r="F216" s="10" t="n"/>
      <c r="G216" s="13">
        <f>IF(OR(ISBLANK(C216), ISBLANK(D216)), "", IF(D216&lt;C216, "Check dates", IF(C216&gt;TODAY(), "Upcoming", IF(D216&lt;TODAY(), "Taken", "Off now"))))</f>
        <v/>
      </c>
      <c r="H216" s="10" t="n"/>
    </row>
    <row r="217" ht="19" customHeight="1">
      <c r="A217" s="10" t="n"/>
      <c r="B217" s="10" t="n"/>
      <c r="C217" s="15" t="n"/>
      <c r="D217" s="15" t="n"/>
      <c r="E217" s="11" t="n"/>
      <c r="F217" s="10" t="n"/>
      <c r="G217" s="13">
        <f>IF(OR(ISBLANK(C217), ISBLANK(D217)), "", IF(D217&lt;C217, "Check dates", IF(C217&gt;TODAY(), "Upcoming", IF(D217&lt;TODAY(), "Taken", "Off now"))))</f>
        <v/>
      </c>
      <c r="H217" s="10" t="n"/>
    </row>
    <row r="218" ht="19" customHeight="1">
      <c r="A218" s="10" t="n"/>
      <c r="B218" s="10" t="n"/>
      <c r="C218" s="15" t="n"/>
      <c r="D218" s="15" t="n"/>
      <c r="E218" s="11" t="n"/>
      <c r="F218" s="10" t="n"/>
      <c r="G218" s="13">
        <f>IF(OR(ISBLANK(C218), ISBLANK(D218)), "", IF(D218&lt;C218, "Check dates", IF(C218&gt;TODAY(), "Upcoming", IF(D218&lt;TODAY(), "Taken", "Off now"))))</f>
        <v/>
      </c>
      <c r="H218" s="10" t="n"/>
    </row>
    <row r="219" ht="19" customHeight="1">
      <c r="A219" s="10" t="n"/>
      <c r="B219" s="10" t="n"/>
      <c r="C219" s="15" t="n"/>
      <c r="D219" s="15" t="n"/>
      <c r="E219" s="11" t="n"/>
      <c r="F219" s="10" t="n"/>
      <c r="G219" s="13">
        <f>IF(OR(ISBLANK(C219), ISBLANK(D219)), "", IF(D219&lt;C219, "Check dates", IF(C219&gt;TODAY(), "Upcoming", IF(D219&lt;TODAY(), "Taken", "Off now"))))</f>
        <v/>
      </c>
      <c r="H219" s="10" t="n"/>
    </row>
    <row r="220" ht="19" customHeight="1">
      <c r="A220" s="10" t="n"/>
      <c r="B220" s="10" t="n"/>
      <c r="C220" s="15" t="n"/>
      <c r="D220" s="15" t="n"/>
      <c r="E220" s="11" t="n"/>
      <c r="F220" s="10" t="n"/>
      <c r="G220" s="13">
        <f>IF(OR(ISBLANK(C220), ISBLANK(D220)), "", IF(D220&lt;C220, "Check dates", IF(C220&gt;TODAY(), "Upcoming", IF(D220&lt;TODAY(), "Taken", "Off now"))))</f>
        <v/>
      </c>
      <c r="H220" s="10" t="n"/>
    </row>
    <row r="221" ht="19" customHeight="1">
      <c r="A221" s="10" t="n"/>
      <c r="B221" s="10" t="n"/>
      <c r="C221" s="15" t="n"/>
      <c r="D221" s="15" t="n"/>
      <c r="E221" s="11" t="n"/>
      <c r="F221" s="10" t="n"/>
      <c r="G221" s="13">
        <f>IF(OR(ISBLANK(C221), ISBLANK(D221)), "", IF(D221&lt;C221, "Check dates", IF(C221&gt;TODAY(), "Upcoming", IF(D221&lt;TODAY(), "Taken", "Off now"))))</f>
        <v/>
      </c>
      <c r="H221" s="10" t="n"/>
    </row>
    <row r="222" ht="19" customHeight="1">
      <c r="A222" s="10" t="n"/>
      <c r="B222" s="10" t="n"/>
      <c r="C222" s="15" t="n"/>
      <c r="D222" s="15" t="n"/>
      <c r="E222" s="11" t="n"/>
      <c r="F222" s="10" t="n"/>
      <c r="G222" s="13">
        <f>IF(OR(ISBLANK(C222), ISBLANK(D222)), "", IF(D222&lt;C222, "Check dates", IF(C222&gt;TODAY(), "Upcoming", IF(D222&lt;TODAY(), "Taken", "Off now"))))</f>
        <v/>
      </c>
      <c r="H222" s="10" t="n"/>
    </row>
    <row r="223" ht="19" customHeight="1">
      <c r="A223" s="10" t="n"/>
      <c r="B223" s="10" t="n"/>
      <c r="C223" s="15" t="n"/>
      <c r="D223" s="15" t="n"/>
      <c r="E223" s="11" t="n"/>
      <c r="F223" s="10" t="n"/>
      <c r="G223" s="13">
        <f>IF(OR(ISBLANK(C223), ISBLANK(D223)), "", IF(D223&lt;C223, "Check dates", IF(C223&gt;TODAY(), "Upcoming", IF(D223&lt;TODAY(), "Taken", "Off now"))))</f>
        <v/>
      </c>
      <c r="H223" s="10" t="n"/>
    </row>
    <row r="224" ht="19" customHeight="1">
      <c r="A224" s="10" t="n"/>
      <c r="B224" s="10" t="n"/>
      <c r="C224" s="15" t="n"/>
      <c r="D224" s="15" t="n"/>
      <c r="E224" s="11" t="n"/>
      <c r="F224" s="10" t="n"/>
      <c r="G224" s="13">
        <f>IF(OR(ISBLANK(C224), ISBLANK(D224)), "", IF(D224&lt;C224, "Check dates", IF(C224&gt;TODAY(), "Upcoming", IF(D224&lt;TODAY(), "Taken", "Off now"))))</f>
        <v/>
      </c>
      <c r="H224" s="10" t="n"/>
    </row>
    <row r="225" ht="19" customHeight="1">
      <c r="A225" s="10" t="n"/>
      <c r="B225" s="10" t="n"/>
      <c r="C225" s="15" t="n"/>
      <c r="D225" s="15" t="n"/>
      <c r="E225" s="11" t="n"/>
      <c r="F225" s="10" t="n"/>
      <c r="G225" s="13">
        <f>IF(OR(ISBLANK(C225), ISBLANK(D225)), "", IF(D225&lt;C225, "Check dates", IF(C225&gt;TODAY(), "Upcoming", IF(D225&lt;TODAY(), "Taken", "Off now"))))</f>
        <v/>
      </c>
      <c r="H225" s="10" t="n"/>
    </row>
    <row r="226" ht="19" customHeight="1">
      <c r="A226" s="10" t="n"/>
      <c r="B226" s="10" t="n"/>
      <c r="C226" s="15" t="n"/>
      <c r="D226" s="15" t="n"/>
      <c r="E226" s="11" t="n"/>
      <c r="F226" s="10" t="n"/>
      <c r="G226" s="13">
        <f>IF(OR(ISBLANK(C226), ISBLANK(D226)), "", IF(D226&lt;C226, "Check dates", IF(C226&gt;TODAY(), "Upcoming", IF(D226&lt;TODAY(), "Taken", "Off now"))))</f>
        <v/>
      </c>
      <c r="H226" s="10" t="n"/>
    </row>
    <row r="227" ht="19" customHeight="1">
      <c r="A227" s="10" t="n"/>
      <c r="B227" s="10" t="n"/>
      <c r="C227" s="15" t="n"/>
      <c r="D227" s="15" t="n"/>
      <c r="E227" s="11" t="n"/>
      <c r="F227" s="10" t="n"/>
      <c r="G227" s="13">
        <f>IF(OR(ISBLANK(C227), ISBLANK(D227)), "", IF(D227&lt;C227, "Check dates", IF(C227&gt;TODAY(), "Upcoming", IF(D227&lt;TODAY(), "Taken", "Off now"))))</f>
        <v/>
      </c>
      <c r="H227" s="10" t="n"/>
    </row>
    <row r="228" ht="19" customHeight="1">
      <c r="A228" s="10" t="n"/>
      <c r="B228" s="10" t="n"/>
      <c r="C228" s="15" t="n"/>
      <c r="D228" s="15" t="n"/>
      <c r="E228" s="11" t="n"/>
      <c r="F228" s="10" t="n"/>
      <c r="G228" s="13">
        <f>IF(OR(ISBLANK(C228), ISBLANK(D228)), "", IF(D228&lt;C228, "Check dates", IF(C228&gt;TODAY(), "Upcoming", IF(D228&lt;TODAY(), "Taken", "Off now"))))</f>
        <v/>
      </c>
      <c r="H228" s="10" t="n"/>
    </row>
    <row r="229" ht="19" customHeight="1">
      <c r="A229" s="10" t="n"/>
      <c r="B229" s="10" t="n"/>
      <c r="C229" s="15" t="n"/>
      <c r="D229" s="15" t="n"/>
      <c r="E229" s="11" t="n"/>
      <c r="F229" s="10" t="n"/>
      <c r="G229" s="13">
        <f>IF(OR(ISBLANK(C229), ISBLANK(D229)), "", IF(D229&lt;C229, "Check dates", IF(C229&gt;TODAY(), "Upcoming", IF(D229&lt;TODAY(), "Taken", "Off now"))))</f>
        <v/>
      </c>
      <c r="H229" s="10" t="n"/>
    </row>
    <row r="230" ht="19" customHeight="1">
      <c r="A230" s="10" t="n"/>
      <c r="B230" s="10" t="n"/>
      <c r="C230" s="15" t="n"/>
      <c r="D230" s="15" t="n"/>
      <c r="E230" s="11" t="n"/>
      <c r="F230" s="10" t="n"/>
      <c r="G230" s="13">
        <f>IF(OR(ISBLANK(C230), ISBLANK(D230)), "", IF(D230&lt;C230, "Check dates", IF(C230&gt;TODAY(), "Upcoming", IF(D230&lt;TODAY(), "Taken", "Off now"))))</f>
        <v/>
      </c>
      <c r="H230" s="10" t="n"/>
    </row>
    <row r="231" ht="19" customHeight="1">
      <c r="A231" s="10" t="n"/>
      <c r="B231" s="10" t="n"/>
      <c r="C231" s="15" t="n"/>
      <c r="D231" s="15" t="n"/>
      <c r="E231" s="11" t="n"/>
      <c r="F231" s="10" t="n"/>
      <c r="G231" s="13">
        <f>IF(OR(ISBLANK(C231), ISBLANK(D231)), "", IF(D231&lt;C231, "Check dates", IF(C231&gt;TODAY(), "Upcoming", IF(D231&lt;TODAY(), "Taken", "Off now"))))</f>
        <v/>
      </c>
      <c r="H231" s="10" t="n"/>
    </row>
    <row r="232" ht="19" customHeight="1">
      <c r="A232" s="10" t="n"/>
      <c r="B232" s="10" t="n"/>
      <c r="C232" s="15" t="n"/>
      <c r="D232" s="15" t="n"/>
      <c r="E232" s="11" t="n"/>
      <c r="F232" s="10" t="n"/>
      <c r="G232" s="13">
        <f>IF(OR(ISBLANK(C232), ISBLANK(D232)), "", IF(D232&lt;C232, "Check dates", IF(C232&gt;TODAY(), "Upcoming", IF(D232&lt;TODAY(), "Taken", "Off now"))))</f>
        <v/>
      </c>
      <c r="H232" s="10" t="n"/>
    </row>
    <row r="233" ht="19" customHeight="1">
      <c r="A233" s="10" t="n"/>
      <c r="B233" s="10" t="n"/>
      <c r="C233" s="15" t="n"/>
      <c r="D233" s="15" t="n"/>
      <c r="E233" s="11" t="n"/>
      <c r="F233" s="10" t="n"/>
      <c r="G233" s="13">
        <f>IF(OR(ISBLANK(C233), ISBLANK(D233)), "", IF(D233&lt;C233, "Check dates", IF(C233&gt;TODAY(), "Upcoming", IF(D233&lt;TODAY(), "Taken", "Off now"))))</f>
        <v/>
      </c>
      <c r="H233" s="10" t="n"/>
    </row>
    <row r="234" ht="19" customHeight="1">
      <c r="A234" s="10" t="n"/>
      <c r="B234" s="10" t="n"/>
      <c r="C234" s="15" t="n"/>
      <c r="D234" s="15" t="n"/>
      <c r="E234" s="11" t="n"/>
      <c r="F234" s="10" t="n"/>
      <c r="G234" s="13">
        <f>IF(OR(ISBLANK(C234), ISBLANK(D234)), "", IF(D234&lt;C234, "Check dates", IF(C234&gt;TODAY(), "Upcoming", IF(D234&lt;TODAY(), "Taken", "Off now"))))</f>
        <v/>
      </c>
      <c r="H234" s="10" t="n"/>
    </row>
    <row r="235" ht="19" customHeight="1">
      <c r="A235" s="10" t="n"/>
      <c r="B235" s="10" t="n"/>
      <c r="C235" s="15" t="n"/>
      <c r="D235" s="15" t="n"/>
      <c r="E235" s="11" t="n"/>
      <c r="F235" s="10" t="n"/>
      <c r="G235" s="13">
        <f>IF(OR(ISBLANK(C235), ISBLANK(D235)), "", IF(D235&lt;C235, "Check dates", IF(C235&gt;TODAY(), "Upcoming", IF(D235&lt;TODAY(), "Taken", "Off now"))))</f>
        <v/>
      </c>
      <c r="H235" s="10" t="n"/>
    </row>
    <row r="236" ht="19" customHeight="1">
      <c r="A236" s="10" t="n"/>
      <c r="B236" s="10" t="n"/>
      <c r="C236" s="15" t="n"/>
      <c r="D236" s="15" t="n"/>
      <c r="E236" s="11" t="n"/>
      <c r="F236" s="10" t="n"/>
      <c r="G236" s="13">
        <f>IF(OR(ISBLANK(C236), ISBLANK(D236)), "", IF(D236&lt;C236, "Check dates", IF(C236&gt;TODAY(), "Upcoming", IF(D236&lt;TODAY(), "Taken", "Off now"))))</f>
        <v/>
      </c>
      <c r="H236" s="10" t="n"/>
    </row>
    <row r="237" ht="19" customHeight="1">
      <c r="A237" s="10" t="n"/>
      <c r="B237" s="10" t="n"/>
      <c r="C237" s="15" t="n"/>
      <c r="D237" s="15" t="n"/>
      <c r="E237" s="11" t="n"/>
      <c r="F237" s="10" t="n"/>
      <c r="G237" s="13">
        <f>IF(OR(ISBLANK(C237), ISBLANK(D237)), "", IF(D237&lt;C237, "Check dates", IF(C237&gt;TODAY(), "Upcoming", IF(D237&lt;TODAY(), "Taken", "Off now"))))</f>
        <v/>
      </c>
      <c r="H237" s="10" t="n"/>
    </row>
    <row r="238" ht="19" customHeight="1">
      <c r="A238" s="10" t="n"/>
      <c r="B238" s="10" t="n"/>
      <c r="C238" s="15" t="n"/>
      <c r="D238" s="15" t="n"/>
      <c r="E238" s="11" t="n"/>
      <c r="F238" s="10" t="n"/>
      <c r="G238" s="13">
        <f>IF(OR(ISBLANK(C238), ISBLANK(D238)), "", IF(D238&lt;C238, "Check dates", IF(C238&gt;TODAY(), "Upcoming", IF(D238&lt;TODAY(), "Taken", "Off now"))))</f>
        <v/>
      </c>
      <c r="H238" s="10" t="n"/>
    </row>
    <row r="239" ht="19" customHeight="1">
      <c r="A239" s="10" t="n"/>
      <c r="B239" s="10" t="n"/>
      <c r="C239" s="15" t="n"/>
      <c r="D239" s="15" t="n"/>
      <c r="E239" s="11" t="n"/>
      <c r="F239" s="10" t="n"/>
      <c r="G239" s="13">
        <f>IF(OR(ISBLANK(C239), ISBLANK(D239)), "", IF(D239&lt;C239, "Check dates", IF(C239&gt;TODAY(), "Upcoming", IF(D239&lt;TODAY(), "Taken", "Off now"))))</f>
        <v/>
      </c>
      <c r="H239" s="10" t="n"/>
    </row>
    <row r="240" ht="19" customHeight="1">
      <c r="A240" s="10" t="n"/>
      <c r="B240" s="10" t="n"/>
      <c r="C240" s="15" t="n"/>
      <c r="D240" s="15" t="n"/>
      <c r="E240" s="11" t="n"/>
      <c r="F240" s="10" t="n"/>
      <c r="G240" s="13">
        <f>IF(OR(ISBLANK(C240), ISBLANK(D240)), "", IF(D240&lt;C240, "Check dates", IF(C240&gt;TODAY(), "Upcoming", IF(D240&lt;TODAY(), "Taken", "Off now"))))</f>
        <v/>
      </c>
      <c r="H240" s="10" t="n"/>
    </row>
    <row r="241" ht="19" customHeight="1">
      <c r="A241" s="10" t="n"/>
      <c r="B241" s="10" t="n"/>
      <c r="C241" s="15" t="n"/>
      <c r="D241" s="15" t="n"/>
      <c r="E241" s="11" t="n"/>
      <c r="F241" s="10" t="n"/>
      <c r="G241" s="13">
        <f>IF(OR(ISBLANK(C241), ISBLANK(D241)), "", IF(D241&lt;C241, "Check dates", IF(C241&gt;TODAY(), "Upcoming", IF(D241&lt;TODAY(), "Taken", "Off now"))))</f>
        <v/>
      </c>
      <c r="H241" s="10" t="n"/>
    </row>
    <row r="242" ht="19" customHeight="1">
      <c r="A242" s="10" t="n"/>
      <c r="B242" s="10" t="n"/>
      <c r="C242" s="15" t="n"/>
      <c r="D242" s="15" t="n"/>
      <c r="E242" s="11" t="n"/>
      <c r="F242" s="10" t="n"/>
      <c r="G242" s="13">
        <f>IF(OR(ISBLANK(C242), ISBLANK(D242)), "", IF(D242&lt;C242, "Check dates", IF(C242&gt;TODAY(), "Upcoming", IF(D242&lt;TODAY(), "Taken", "Off now"))))</f>
        <v/>
      </c>
      <c r="H242" s="10" t="n"/>
    </row>
    <row r="243" ht="19" customHeight="1">
      <c r="A243" s="10" t="n"/>
      <c r="B243" s="10" t="n"/>
      <c r="C243" s="15" t="n"/>
      <c r="D243" s="15" t="n"/>
      <c r="E243" s="11" t="n"/>
      <c r="F243" s="10" t="n"/>
      <c r="G243" s="13">
        <f>IF(OR(ISBLANK(C243), ISBLANK(D243)), "", IF(D243&lt;C243, "Check dates", IF(C243&gt;TODAY(), "Upcoming", IF(D243&lt;TODAY(), "Taken", "Off now"))))</f>
        <v/>
      </c>
      <c r="H243" s="10" t="n"/>
    </row>
    <row r="244" ht="19" customHeight="1">
      <c r="A244" s="10" t="n"/>
      <c r="B244" s="10" t="n"/>
      <c r="C244" s="15" t="n"/>
      <c r="D244" s="15" t="n"/>
      <c r="E244" s="11" t="n"/>
      <c r="F244" s="10" t="n"/>
      <c r="G244" s="13">
        <f>IF(OR(ISBLANK(C244), ISBLANK(D244)), "", IF(D244&lt;C244, "Check dates", IF(C244&gt;TODAY(), "Upcoming", IF(D244&lt;TODAY(), "Taken", "Off now"))))</f>
        <v/>
      </c>
      <c r="H244" s="10" t="n"/>
    </row>
    <row r="245" ht="19" customHeight="1">
      <c r="A245" s="10" t="n"/>
      <c r="B245" s="10" t="n"/>
      <c r="C245" s="15" t="n"/>
      <c r="D245" s="15" t="n"/>
      <c r="E245" s="11" t="n"/>
      <c r="F245" s="10" t="n"/>
      <c r="G245" s="13">
        <f>IF(OR(ISBLANK(C245), ISBLANK(D245)), "", IF(D245&lt;C245, "Check dates", IF(C245&gt;TODAY(), "Upcoming", IF(D245&lt;TODAY(), "Taken", "Off now"))))</f>
        <v/>
      </c>
      <c r="H245" s="10" t="n"/>
    </row>
    <row r="246" ht="19" customHeight="1">
      <c r="A246" s="10" t="n"/>
      <c r="B246" s="10" t="n"/>
      <c r="C246" s="15" t="n"/>
      <c r="D246" s="15" t="n"/>
      <c r="E246" s="11" t="n"/>
      <c r="F246" s="10" t="n"/>
      <c r="G246" s="13">
        <f>IF(OR(ISBLANK(C246), ISBLANK(D246)), "", IF(D246&lt;C246, "Check dates", IF(C246&gt;TODAY(), "Upcoming", IF(D246&lt;TODAY(), "Taken", "Off now"))))</f>
        <v/>
      </c>
      <c r="H246" s="10" t="n"/>
    </row>
    <row r="247" ht="19" customHeight="1">
      <c r="A247" s="10" t="n"/>
      <c r="B247" s="10" t="n"/>
      <c r="C247" s="15" t="n"/>
      <c r="D247" s="15" t="n"/>
      <c r="E247" s="11" t="n"/>
      <c r="F247" s="10" t="n"/>
      <c r="G247" s="13">
        <f>IF(OR(ISBLANK(C247), ISBLANK(D247)), "", IF(D247&lt;C247, "Check dates", IF(C247&gt;TODAY(), "Upcoming", IF(D247&lt;TODAY(), "Taken", "Off now"))))</f>
        <v/>
      </c>
      <c r="H247" s="10" t="n"/>
    </row>
    <row r="248" ht="19" customHeight="1">
      <c r="A248" s="10" t="n"/>
      <c r="B248" s="10" t="n"/>
      <c r="C248" s="15" t="n"/>
      <c r="D248" s="15" t="n"/>
      <c r="E248" s="11" t="n"/>
      <c r="F248" s="10" t="n"/>
      <c r="G248" s="13">
        <f>IF(OR(ISBLANK(C248), ISBLANK(D248)), "", IF(D248&lt;C248, "Check dates", IF(C248&gt;TODAY(), "Upcoming", IF(D248&lt;TODAY(), "Taken", "Off now"))))</f>
        <v/>
      </c>
      <c r="H248" s="10" t="n"/>
    </row>
    <row r="249" ht="19" customHeight="1">
      <c r="A249" s="10" t="n"/>
      <c r="B249" s="10" t="n"/>
      <c r="C249" s="15" t="n"/>
      <c r="D249" s="15" t="n"/>
      <c r="E249" s="11" t="n"/>
      <c r="F249" s="10" t="n"/>
      <c r="G249" s="13">
        <f>IF(OR(ISBLANK(C249), ISBLANK(D249)), "", IF(D249&lt;C249, "Check dates", IF(C249&gt;TODAY(), "Upcoming", IF(D249&lt;TODAY(), "Taken", "Off now"))))</f>
        <v/>
      </c>
      <c r="H249" s="10" t="n"/>
    </row>
    <row r="250" ht="19" customHeight="1">
      <c r="A250" s="10" t="n"/>
      <c r="B250" s="10" t="n"/>
      <c r="C250" s="15" t="n"/>
      <c r="D250" s="15" t="n"/>
      <c r="E250" s="11" t="n"/>
      <c r="F250" s="10" t="n"/>
      <c r="G250" s="13">
        <f>IF(OR(ISBLANK(C250), ISBLANK(D250)), "", IF(D250&lt;C250, "Check dates", IF(C250&gt;TODAY(), "Upcoming", IF(D250&lt;TODAY(), "Taken", "Off now"))))</f>
        <v/>
      </c>
      <c r="H250" s="10" t="n"/>
    </row>
    <row r="251" ht="19" customHeight="1">
      <c r="A251" s="10" t="n"/>
      <c r="B251" s="10" t="n"/>
      <c r="C251" s="15" t="n"/>
      <c r="D251" s="15" t="n"/>
      <c r="E251" s="11" t="n"/>
      <c r="F251" s="10" t="n"/>
      <c r="G251" s="13">
        <f>IF(OR(ISBLANK(C251), ISBLANK(D251)), "", IF(D251&lt;C251, "Check dates", IF(C251&gt;TODAY(), "Upcoming", IF(D251&lt;TODAY(), "Taken", "Off now"))))</f>
        <v/>
      </c>
      <c r="H251" s="10" t="n"/>
    </row>
    <row r="252" ht="19" customHeight="1">
      <c r="A252" s="10" t="n"/>
      <c r="B252" s="10" t="n"/>
      <c r="C252" s="15" t="n"/>
      <c r="D252" s="15" t="n"/>
      <c r="E252" s="11" t="n"/>
      <c r="F252" s="10" t="n"/>
      <c r="G252" s="13">
        <f>IF(OR(ISBLANK(C252), ISBLANK(D252)), "", IF(D252&lt;C252, "Check dates", IF(C252&gt;TODAY(), "Upcoming", IF(D252&lt;TODAY(), "Taken", "Off now"))))</f>
        <v/>
      </c>
      <c r="H252" s="10" t="n"/>
    </row>
    <row r="253" ht="19" customHeight="1">
      <c r="A253" s="10" t="n"/>
      <c r="B253" s="10" t="n"/>
      <c r="C253" s="15" t="n"/>
      <c r="D253" s="15" t="n"/>
      <c r="E253" s="11" t="n"/>
      <c r="F253" s="10" t="n"/>
      <c r="G253" s="13">
        <f>IF(OR(ISBLANK(C253), ISBLANK(D253)), "", IF(D253&lt;C253, "Check dates", IF(C253&gt;TODAY(), "Upcoming", IF(D253&lt;TODAY(), "Taken", "Off now"))))</f>
        <v/>
      </c>
      <c r="H253" s="10" t="n"/>
    </row>
    <row r="254" ht="19" customHeight="1">
      <c r="A254" s="10" t="n"/>
      <c r="B254" s="10" t="n"/>
      <c r="C254" s="15" t="n"/>
      <c r="D254" s="15" t="n"/>
      <c r="E254" s="11" t="n"/>
      <c r="F254" s="10" t="n"/>
      <c r="G254" s="13">
        <f>IF(OR(ISBLANK(C254), ISBLANK(D254)), "", IF(D254&lt;C254, "Check dates", IF(C254&gt;TODAY(), "Upcoming", IF(D254&lt;TODAY(), "Taken", "Off now"))))</f>
        <v/>
      </c>
      <c r="H254" s="10" t="n"/>
    </row>
    <row r="255" ht="19" customHeight="1">
      <c r="A255" s="10" t="n"/>
      <c r="B255" s="10" t="n"/>
      <c r="C255" s="15" t="n"/>
      <c r="D255" s="15" t="n"/>
      <c r="E255" s="11" t="n"/>
      <c r="F255" s="10" t="n"/>
      <c r="G255" s="13">
        <f>IF(OR(ISBLANK(C255), ISBLANK(D255)), "", IF(D255&lt;C255, "Check dates", IF(C255&gt;TODAY(), "Upcoming", IF(D255&lt;TODAY(), "Taken", "Off now"))))</f>
        <v/>
      </c>
      <c r="H255" s="10" t="n"/>
    </row>
    <row r="256" ht="19" customHeight="1">
      <c r="A256" s="10" t="n"/>
      <c r="B256" s="10" t="n"/>
      <c r="C256" s="15" t="n"/>
      <c r="D256" s="15" t="n"/>
      <c r="E256" s="11" t="n"/>
      <c r="F256" s="10" t="n"/>
      <c r="G256" s="13">
        <f>IF(OR(ISBLANK(C256), ISBLANK(D256)), "", IF(D256&lt;C256, "Check dates", IF(C256&gt;TODAY(), "Upcoming", IF(D256&lt;TODAY(), "Taken", "Off now"))))</f>
        <v/>
      </c>
      <c r="H256" s="10" t="n"/>
    </row>
    <row r="257" ht="19" customHeight="1">
      <c r="A257" s="10" t="n"/>
      <c r="B257" s="10" t="n"/>
      <c r="C257" s="15" t="n"/>
      <c r="D257" s="15" t="n"/>
      <c r="E257" s="11" t="n"/>
      <c r="F257" s="10" t="n"/>
      <c r="G257" s="13">
        <f>IF(OR(ISBLANK(C257), ISBLANK(D257)), "", IF(D257&lt;C257, "Check dates", IF(C257&gt;TODAY(), "Upcoming", IF(D257&lt;TODAY(), "Taken", "Off now"))))</f>
        <v/>
      </c>
      <c r="H257" s="10" t="n"/>
    </row>
    <row r="258" ht="19" customHeight="1">
      <c r="A258" s="10" t="n"/>
      <c r="B258" s="10" t="n"/>
      <c r="C258" s="15" t="n"/>
      <c r="D258" s="15" t="n"/>
      <c r="E258" s="11" t="n"/>
      <c r="F258" s="10" t="n"/>
      <c r="G258" s="13">
        <f>IF(OR(ISBLANK(C258), ISBLANK(D258)), "", IF(D258&lt;C258, "Check dates", IF(C258&gt;TODAY(), "Upcoming", IF(D258&lt;TODAY(), "Taken", "Off now"))))</f>
        <v/>
      </c>
      <c r="H258" s="10" t="n"/>
    </row>
    <row r="259" ht="19" customHeight="1">
      <c r="A259" s="10" t="n"/>
      <c r="B259" s="10" t="n"/>
      <c r="C259" s="15" t="n"/>
      <c r="D259" s="15" t="n"/>
      <c r="E259" s="11" t="n"/>
      <c r="F259" s="10" t="n"/>
      <c r="G259" s="13">
        <f>IF(OR(ISBLANK(C259), ISBLANK(D259)), "", IF(D259&lt;C259, "Check dates", IF(C259&gt;TODAY(), "Upcoming", IF(D259&lt;TODAY(), "Taken", "Off now"))))</f>
        <v/>
      </c>
      <c r="H259" s="10" t="n"/>
    </row>
    <row r="260" ht="19" customHeight="1">
      <c r="A260" s="10" t="n"/>
      <c r="B260" s="10" t="n"/>
      <c r="C260" s="15" t="n"/>
      <c r="D260" s="15" t="n"/>
      <c r="E260" s="11" t="n"/>
      <c r="F260" s="10" t="n"/>
      <c r="G260" s="13">
        <f>IF(OR(ISBLANK(C260), ISBLANK(D260)), "", IF(D260&lt;C260, "Check dates", IF(C260&gt;TODAY(), "Upcoming", IF(D260&lt;TODAY(), "Taken", "Off now"))))</f>
        <v/>
      </c>
      <c r="H260" s="10" t="n"/>
    </row>
    <row r="261" ht="19" customHeight="1">
      <c r="A261" s="10" t="n"/>
      <c r="B261" s="10" t="n"/>
      <c r="C261" s="15" t="n"/>
      <c r="D261" s="15" t="n"/>
      <c r="E261" s="11" t="n"/>
      <c r="F261" s="10" t="n"/>
      <c r="G261" s="13">
        <f>IF(OR(ISBLANK(C261), ISBLANK(D261)), "", IF(D261&lt;C261, "Check dates", IF(C261&gt;TODAY(), "Upcoming", IF(D261&lt;TODAY(), "Taken", "Off now"))))</f>
        <v/>
      </c>
      <c r="H261" s="10" t="n"/>
    </row>
    <row r="262" ht="19" customHeight="1">
      <c r="A262" s="10" t="n"/>
      <c r="B262" s="10" t="n"/>
      <c r="C262" s="15" t="n"/>
      <c r="D262" s="15" t="n"/>
      <c r="E262" s="11" t="n"/>
      <c r="F262" s="10" t="n"/>
      <c r="G262" s="13">
        <f>IF(OR(ISBLANK(C262), ISBLANK(D262)), "", IF(D262&lt;C262, "Check dates", IF(C262&gt;TODAY(), "Upcoming", IF(D262&lt;TODAY(), "Taken", "Off now"))))</f>
        <v/>
      </c>
      <c r="H262" s="10" t="n"/>
    </row>
    <row r="263" ht="19" customHeight="1">
      <c r="A263" s="10" t="n"/>
      <c r="B263" s="10" t="n"/>
      <c r="C263" s="15" t="n"/>
      <c r="D263" s="15" t="n"/>
      <c r="E263" s="11" t="n"/>
      <c r="F263" s="10" t="n"/>
      <c r="G263" s="13">
        <f>IF(OR(ISBLANK(C263), ISBLANK(D263)), "", IF(D263&lt;C263, "Check dates", IF(C263&gt;TODAY(), "Upcoming", IF(D263&lt;TODAY(), "Taken", "Off now"))))</f>
        <v/>
      </c>
      <c r="H263" s="10" t="n"/>
    </row>
    <row r="264" ht="19" customHeight="1">
      <c r="A264" s="10" t="n"/>
      <c r="B264" s="10" t="n"/>
      <c r="C264" s="15" t="n"/>
      <c r="D264" s="15" t="n"/>
      <c r="E264" s="11" t="n"/>
      <c r="F264" s="10" t="n"/>
      <c r="G264" s="13">
        <f>IF(OR(ISBLANK(C264), ISBLANK(D264)), "", IF(D264&lt;C264, "Check dates", IF(C264&gt;TODAY(), "Upcoming", IF(D264&lt;TODAY(), "Taken", "Off now"))))</f>
        <v/>
      </c>
      <c r="H264" s="10" t="n"/>
    </row>
    <row r="265" ht="19" customHeight="1">
      <c r="A265" s="10" t="n"/>
      <c r="B265" s="10" t="n"/>
      <c r="C265" s="15" t="n"/>
      <c r="D265" s="15" t="n"/>
      <c r="E265" s="11" t="n"/>
      <c r="F265" s="10" t="n"/>
      <c r="G265" s="13">
        <f>IF(OR(ISBLANK(C265), ISBLANK(D265)), "", IF(D265&lt;C265, "Check dates", IF(C265&gt;TODAY(), "Upcoming", IF(D265&lt;TODAY(), "Taken", "Off now"))))</f>
        <v/>
      </c>
      <c r="H265" s="10" t="n"/>
    </row>
    <row r="266" ht="19" customHeight="1">
      <c r="A266" s="10" t="n"/>
      <c r="B266" s="10" t="n"/>
      <c r="C266" s="15" t="n"/>
      <c r="D266" s="15" t="n"/>
      <c r="E266" s="11" t="n"/>
      <c r="F266" s="10" t="n"/>
      <c r="G266" s="13">
        <f>IF(OR(ISBLANK(C266), ISBLANK(D266)), "", IF(D266&lt;C266, "Check dates", IF(C266&gt;TODAY(), "Upcoming", IF(D266&lt;TODAY(), "Taken", "Off now"))))</f>
        <v/>
      </c>
      <c r="H266" s="10" t="n"/>
    </row>
    <row r="267" ht="19" customHeight="1">
      <c r="A267" s="10" t="n"/>
      <c r="B267" s="10" t="n"/>
      <c r="C267" s="15" t="n"/>
      <c r="D267" s="15" t="n"/>
      <c r="E267" s="11" t="n"/>
      <c r="F267" s="10" t="n"/>
      <c r="G267" s="13">
        <f>IF(OR(ISBLANK(C267), ISBLANK(D267)), "", IF(D267&lt;C267, "Check dates", IF(C267&gt;TODAY(), "Upcoming", IF(D267&lt;TODAY(), "Taken", "Off now"))))</f>
        <v/>
      </c>
      <c r="H267" s="10" t="n"/>
    </row>
    <row r="268" ht="19" customHeight="1">
      <c r="A268" s="10" t="n"/>
      <c r="B268" s="10" t="n"/>
      <c r="C268" s="15" t="n"/>
      <c r="D268" s="15" t="n"/>
      <c r="E268" s="11" t="n"/>
      <c r="F268" s="10" t="n"/>
      <c r="G268" s="13">
        <f>IF(OR(ISBLANK(C268), ISBLANK(D268)), "", IF(D268&lt;C268, "Check dates", IF(C268&gt;TODAY(), "Upcoming", IF(D268&lt;TODAY(), "Taken", "Off now"))))</f>
        <v/>
      </c>
      <c r="H268" s="10" t="n"/>
    </row>
    <row r="269" ht="19" customHeight="1">
      <c r="A269" s="10" t="n"/>
      <c r="B269" s="10" t="n"/>
      <c r="C269" s="15" t="n"/>
      <c r="D269" s="15" t="n"/>
      <c r="E269" s="11" t="n"/>
      <c r="F269" s="10" t="n"/>
      <c r="G269" s="13">
        <f>IF(OR(ISBLANK(C269), ISBLANK(D269)), "", IF(D269&lt;C269, "Check dates", IF(C269&gt;TODAY(), "Upcoming", IF(D269&lt;TODAY(), "Taken", "Off now"))))</f>
        <v/>
      </c>
      <c r="H269" s="10" t="n"/>
    </row>
    <row r="270" ht="19" customHeight="1">
      <c r="A270" s="10" t="n"/>
      <c r="B270" s="10" t="n"/>
      <c r="C270" s="15" t="n"/>
      <c r="D270" s="15" t="n"/>
      <c r="E270" s="11" t="n"/>
      <c r="F270" s="10" t="n"/>
      <c r="G270" s="13">
        <f>IF(OR(ISBLANK(C270), ISBLANK(D270)), "", IF(D270&lt;C270, "Check dates", IF(C270&gt;TODAY(), "Upcoming", IF(D270&lt;TODAY(), "Taken", "Off now"))))</f>
        <v/>
      </c>
      <c r="H270" s="10" t="n"/>
    </row>
    <row r="271" ht="19" customHeight="1">
      <c r="A271" s="10" t="n"/>
      <c r="B271" s="10" t="n"/>
      <c r="C271" s="15" t="n"/>
      <c r="D271" s="15" t="n"/>
      <c r="E271" s="11" t="n"/>
      <c r="F271" s="10" t="n"/>
      <c r="G271" s="13">
        <f>IF(OR(ISBLANK(C271), ISBLANK(D271)), "", IF(D271&lt;C271, "Check dates", IF(C271&gt;TODAY(), "Upcoming", IF(D271&lt;TODAY(), "Taken", "Off now"))))</f>
        <v/>
      </c>
      <c r="H271" s="10" t="n"/>
    </row>
    <row r="272" ht="19" customHeight="1">
      <c r="A272" s="10" t="n"/>
      <c r="B272" s="10" t="n"/>
      <c r="C272" s="15" t="n"/>
      <c r="D272" s="15" t="n"/>
      <c r="E272" s="11" t="n"/>
      <c r="F272" s="10" t="n"/>
      <c r="G272" s="13">
        <f>IF(OR(ISBLANK(C272), ISBLANK(D272)), "", IF(D272&lt;C272, "Check dates", IF(C272&gt;TODAY(), "Upcoming", IF(D272&lt;TODAY(), "Taken", "Off now"))))</f>
        <v/>
      </c>
      <c r="H272" s="10" t="n"/>
    </row>
    <row r="273" ht="19" customHeight="1">
      <c r="A273" s="10" t="n"/>
      <c r="B273" s="10" t="n"/>
      <c r="C273" s="15" t="n"/>
      <c r="D273" s="15" t="n"/>
      <c r="E273" s="11" t="n"/>
      <c r="F273" s="10" t="n"/>
      <c r="G273" s="13">
        <f>IF(OR(ISBLANK(C273), ISBLANK(D273)), "", IF(D273&lt;C273, "Check dates", IF(C273&gt;TODAY(), "Upcoming", IF(D273&lt;TODAY(), "Taken", "Off now"))))</f>
        <v/>
      </c>
      <c r="H273" s="10" t="n"/>
    </row>
    <row r="274" ht="19" customHeight="1">
      <c r="A274" s="10" t="n"/>
      <c r="B274" s="10" t="n"/>
      <c r="C274" s="15" t="n"/>
      <c r="D274" s="15" t="n"/>
      <c r="E274" s="11" t="n"/>
      <c r="F274" s="10" t="n"/>
      <c r="G274" s="13">
        <f>IF(OR(ISBLANK(C274), ISBLANK(D274)), "", IF(D274&lt;C274, "Check dates", IF(C274&gt;TODAY(), "Upcoming", IF(D274&lt;TODAY(), "Taken", "Off now"))))</f>
        <v/>
      </c>
      <c r="H274" s="10" t="n"/>
    </row>
    <row r="275" ht="19" customHeight="1">
      <c r="A275" s="10" t="n"/>
      <c r="B275" s="10" t="n"/>
      <c r="C275" s="15" t="n"/>
      <c r="D275" s="15" t="n"/>
      <c r="E275" s="11" t="n"/>
      <c r="F275" s="10" t="n"/>
      <c r="G275" s="13">
        <f>IF(OR(ISBLANK(C275), ISBLANK(D275)), "", IF(D275&lt;C275, "Check dates", IF(C275&gt;TODAY(), "Upcoming", IF(D275&lt;TODAY(), "Taken", "Off now"))))</f>
        <v/>
      </c>
      <c r="H275" s="10" t="n"/>
    </row>
    <row r="276" ht="19" customHeight="1">
      <c r="A276" s="10" t="n"/>
      <c r="B276" s="10" t="n"/>
      <c r="C276" s="15" t="n"/>
      <c r="D276" s="15" t="n"/>
      <c r="E276" s="11" t="n"/>
      <c r="F276" s="10" t="n"/>
      <c r="G276" s="13">
        <f>IF(OR(ISBLANK(C276), ISBLANK(D276)), "", IF(D276&lt;C276, "Check dates", IF(C276&gt;TODAY(), "Upcoming", IF(D276&lt;TODAY(), "Taken", "Off now"))))</f>
        <v/>
      </c>
      <c r="H276" s="10" t="n"/>
    </row>
    <row r="277" ht="19" customHeight="1">
      <c r="A277" s="10" t="n"/>
      <c r="B277" s="10" t="n"/>
      <c r="C277" s="15" t="n"/>
      <c r="D277" s="15" t="n"/>
      <c r="E277" s="11" t="n"/>
      <c r="F277" s="10" t="n"/>
      <c r="G277" s="13">
        <f>IF(OR(ISBLANK(C277), ISBLANK(D277)), "", IF(D277&lt;C277, "Check dates", IF(C277&gt;TODAY(), "Upcoming", IF(D277&lt;TODAY(), "Taken", "Off now"))))</f>
        <v/>
      </c>
      <c r="H277" s="10" t="n"/>
    </row>
    <row r="278" ht="19" customHeight="1">
      <c r="A278" s="10" t="n"/>
      <c r="B278" s="10" t="n"/>
      <c r="C278" s="15" t="n"/>
      <c r="D278" s="15" t="n"/>
      <c r="E278" s="11" t="n"/>
      <c r="F278" s="10" t="n"/>
      <c r="G278" s="13">
        <f>IF(OR(ISBLANK(C278), ISBLANK(D278)), "", IF(D278&lt;C278, "Check dates", IF(C278&gt;TODAY(), "Upcoming", IF(D278&lt;TODAY(), "Taken", "Off now"))))</f>
        <v/>
      </c>
      <c r="H278" s="10" t="n"/>
    </row>
    <row r="279" ht="19" customHeight="1">
      <c r="A279" s="10" t="n"/>
      <c r="B279" s="10" t="n"/>
      <c r="C279" s="15" t="n"/>
      <c r="D279" s="15" t="n"/>
      <c r="E279" s="11" t="n"/>
      <c r="F279" s="10" t="n"/>
      <c r="G279" s="13">
        <f>IF(OR(ISBLANK(C279), ISBLANK(D279)), "", IF(D279&lt;C279, "Check dates", IF(C279&gt;TODAY(), "Upcoming", IF(D279&lt;TODAY(), "Taken", "Off now"))))</f>
        <v/>
      </c>
      <c r="H279" s="10" t="n"/>
    </row>
    <row r="280" ht="19" customHeight="1">
      <c r="A280" s="10" t="n"/>
      <c r="B280" s="10" t="n"/>
      <c r="C280" s="15" t="n"/>
      <c r="D280" s="15" t="n"/>
      <c r="E280" s="11" t="n"/>
      <c r="F280" s="10" t="n"/>
      <c r="G280" s="13">
        <f>IF(OR(ISBLANK(C280), ISBLANK(D280)), "", IF(D280&lt;C280, "Check dates", IF(C280&gt;TODAY(), "Upcoming", IF(D280&lt;TODAY(), "Taken", "Off now"))))</f>
        <v/>
      </c>
      <c r="H280" s="10" t="n"/>
    </row>
    <row r="281" ht="19" customHeight="1">
      <c r="A281" s="10" t="n"/>
      <c r="B281" s="10" t="n"/>
      <c r="C281" s="15" t="n"/>
      <c r="D281" s="15" t="n"/>
      <c r="E281" s="11" t="n"/>
      <c r="F281" s="10" t="n"/>
      <c r="G281" s="13">
        <f>IF(OR(ISBLANK(C281), ISBLANK(D281)), "", IF(D281&lt;C281, "Check dates", IF(C281&gt;TODAY(), "Upcoming", IF(D281&lt;TODAY(), "Taken", "Off now"))))</f>
        <v/>
      </c>
      <c r="H281" s="10" t="n"/>
    </row>
    <row r="282" ht="19" customHeight="1">
      <c r="A282" s="10" t="n"/>
      <c r="B282" s="10" t="n"/>
      <c r="C282" s="15" t="n"/>
      <c r="D282" s="15" t="n"/>
      <c r="E282" s="11" t="n"/>
      <c r="F282" s="10" t="n"/>
      <c r="G282" s="13">
        <f>IF(OR(ISBLANK(C282), ISBLANK(D282)), "", IF(D282&lt;C282, "Check dates", IF(C282&gt;TODAY(), "Upcoming", IF(D282&lt;TODAY(), "Taken", "Off now"))))</f>
        <v/>
      </c>
      <c r="H282" s="10" t="n"/>
    </row>
    <row r="283" ht="19" customHeight="1">
      <c r="A283" s="10" t="n"/>
      <c r="B283" s="10" t="n"/>
      <c r="C283" s="15" t="n"/>
      <c r="D283" s="15" t="n"/>
      <c r="E283" s="11" t="n"/>
      <c r="F283" s="10" t="n"/>
      <c r="G283" s="13">
        <f>IF(OR(ISBLANK(C283), ISBLANK(D283)), "", IF(D283&lt;C283, "Check dates", IF(C283&gt;TODAY(), "Upcoming", IF(D283&lt;TODAY(), "Taken", "Off now"))))</f>
        <v/>
      </c>
      <c r="H283" s="10" t="n"/>
    </row>
    <row r="284" ht="19" customHeight="1">
      <c r="A284" s="10" t="n"/>
      <c r="B284" s="10" t="n"/>
      <c r="C284" s="15" t="n"/>
      <c r="D284" s="15" t="n"/>
      <c r="E284" s="11" t="n"/>
      <c r="F284" s="10" t="n"/>
      <c r="G284" s="13">
        <f>IF(OR(ISBLANK(C284), ISBLANK(D284)), "", IF(D284&lt;C284, "Check dates", IF(C284&gt;TODAY(), "Upcoming", IF(D284&lt;TODAY(), "Taken", "Off now"))))</f>
        <v/>
      </c>
      <c r="H284" s="10" t="n"/>
    </row>
    <row r="285" ht="19" customHeight="1">
      <c r="A285" s="10" t="n"/>
      <c r="B285" s="10" t="n"/>
      <c r="C285" s="15" t="n"/>
      <c r="D285" s="15" t="n"/>
      <c r="E285" s="11" t="n"/>
      <c r="F285" s="10" t="n"/>
      <c r="G285" s="13">
        <f>IF(OR(ISBLANK(C285), ISBLANK(D285)), "", IF(D285&lt;C285, "Check dates", IF(C285&gt;TODAY(), "Upcoming", IF(D285&lt;TODAY(), "Taken", "Off now"))))</f>
        <v/>
      </c>
      <c r="H285" s="10" t="n"/>
    </row>
    <row r="286" ht="19" customHeight="1">
      <c r="A286" s="10" t="n"/>
      <c r="B286" s="10" t="n"/>
      <c r="C286" s="15" t="n"/>
      <c r="D286" s="15" t="n"/>
      <c r="E286" s="11" t="n"/>
      <c r="F286" s="10" t="n"/>
      <c r="G286" s="13">
        <f>IF(OR(ISBLANK(C286), ISBLANK(D286)), "", IF(D286&lt;C286, "Check dates", IF(C286&gt;TODAY(), "Upcoming", IF(D286&lt;TODAY(), "Taken", "Off now"))))</f>
        <v/>
      </c>
      <c r="H286" s="10" t="n"/>
    </row>
    <row r="287" ht="19" customHeight="1">
      <c r="A287" s="10" t="n"/>
      <c r="B287" s="10" t="n"/>
      <c r="C287" s="15" t="n"/>
      <c r="D287" s="15" t="n"/>
      <c r="E287" s="11" t="n"/>
      <c r="F287" s="10" t="n"/>
      <c r="G287" s="13">
        <f>IF(OR(ISBLANK(C287), ISBLANK(D287)), "", IF(D287&lt;C287, "Check dates", IF(C287&gt;TODAY(), "Upcoming", IF(D287&lt;TODAY(), "Taken", "Off now"))))</f>
        <v/>
      </c>
      <c r="H287" s="10" t="n"/>
    </row>
    <row r="288" ht="19" customHeight="1">
      <c r="A288" s="10" t="n"/>
      <c r="B288" s="10" t="n"/>
      <c r="C288" s="15" t="n"/>
      <c r="D288" s="15" t="n"/>
      <c r="E288" s="11" t="n"/>
      <c r="F288" s="10" t="n"/>
      <c r="G288" s="13">
        <f>IF(OR(ISBLANK(C288), ISBLANK(D288)), "", IF(D288&lt;C288, "Check dates", IF(C288&gt;TODAY(), "Upcoming", IF(D288&lt;TODAY(), "Taken", "Off now"))))</f>
        <v/>
      </c>
      <c r="H288" s="10" t="n"/>
    </row>
    <row r="289" ht="19" customHeight="1">
      <c r="A289" s="10" t="n"/>
      <c r="B289" s="10" t="n"/>
      <c r="C289" s="15" t="n"/>
      <c r="D289" s="15" t="n"/>
      <c r="E289" s="11" t="n"/>
      <c r="F289" s="10" t="n"/>
      <c r="G289" s="13">
        <f>IF(OR(ISBLANK(C289), ISBLANK(D289)), "", IF(D289&lt;C289, "Check dates", IF(C289&gt;TODAY(), "Upcoming", IF(D289&lt;TODAY(), "Taken", "Off now"))))</f>
        <v/>
      </c>
      <c r="H289" s="10" t="n"/>
    </row>
    <row r="290" ht="19" customHeight="1">
      <c r="A290" s="10" t="n"/>
      <c r="B290" s="10" t="n"/>
      <c r="C290" s="15" t="n"/>
      <c r="D290" s="15" t="n"/>
      <c r="E290" s="11" t="n"/>
      <c r="F290" s="10" t="n"/>
      <c r="G290" s="13">
        <f>IF(OR(ISBLANK(C290), ISBLANK(D290)), "", IF(D290&lt;C290, "Check dates", IF(C290&gt;TODAY(), "Upcoming", IF(D290&lt;TODAY(), "Taken", "Off now"))))</f>
        <v/>
      </c>
      <c r="H290" s="10" t="n"/>
    </row>
    <row r="291" ht="19" customHeight="1">
      <c r="A291" s="10" t="n"/>
      <c r="B291" s="10" t="n"/>
      <c r="C291" s="15" t="n"/>
      <c r="D291" s="15" t="n"/>
      <c r="E291" s="11" t="n"/>
      <c r="F291" s="10" t="n"/>
      <c r="G291" s="13">
        <f>IF(OR(ISBLANK(C291), ISBLANK(D291)), "", IF(D291&lt;C291, "Check dates", IF(C291&gt;TODAY(), "Upcoming", IF(D291&lt;TODAY(), "Taken", "Off now"))))</f>
        <v/>
      </c>
      <c r="H291" s="10" t="n"/>
    </row>
    <row r="292" ht="19" customHeight="1">
      <c r="A292" s="10" t="n"/>
      <c r="B292" s="10" t="n"/>
      <c r="C292" s="15" t="n"/>
      <c r="D292" s="15" t="n"/>
      <c r="E292" s="11" t="n"/>
      <c r="F292" s="10" t="n"/>
      <c r="G292" s="13">
        <f>IF(OR(ISBLANK(C292), ISBLANK(D292)), "", IF(D292&lt;C292, "Check dates", IF(C292&gt;TODAY(), "Upcoming", IF(D292&lt;TODAY(), "Taken", "Off now"))))</f>
        <v/>
      </c>
      <c r="H292" s="10" t="n"/>
    </row>
    <row r="293" ht="19" customHeight="1">
      <c r="A293" s="10" t="n"/>
      <c r="B293" s="10" t="n"/>
      <c r="C293" s="15" t="n"/>
      <c r="D293" s="15" t="n"/>
      <c r="E293" s="11" t="n"/>
      <c r="F293" s="10" t="n"/>
      <c r="G293" s="13">
        <f>IF(OR(ISBLANK(C293), ISBLANK(D293)), "", IF(D293&lt;C293, "Check dates", IF(C293&gt;TODAY(), "Upcoming", IF(D293&lt;TODAY(), "Taken", "Off now"))))</f>
        <v/>
      </c>
      <c r="H293" s="10" t="n"/>
    </row>
    <row r="294" ht="19" customHeight="1">
      <c r="A294" s="10" t="n"/>
      <c r="B294" s="10" t="n"/>
      <c r="C294" s="15" t="n"/>
      <c r="D294" s="15" t="n"/>
      <c r="E294" s="11" t="n"/>
      <c r="F294" s="10" t="n"/>
      <c r="G294" s="13">
        <f>IF(OR(ISBLANK(C294), ISBLANK(D294)), "", IF(D294&lt;C294, "Check dates", IF(C294&gt;TODAY(), "Upcoming", IF(D294&lt;TODAY(), "Taken", "Off now"))))</f>
        <v/>
      </c>
      <c r="H294" s="10" t="n"/>
    </row>
    <row r="295" ht="19" customHeight="1">
      <c r="A295" s="10" t="n"/>
      <c r="B295" s="10" t="n"/>
      <c r="C295" s="15" t="n"/>
      <c r="D295" s="15" t="n"/>
      <c r="E295" s="11" t="n"/>
      <c r="F295" s="10" t="n"/>
      <c r="G295" s="13">
        <f>IF(OR(ISBLANK(C295), ISBLANK(D295)), "", IF(D295&lt;C295, "Check dates", IF(C295&gt;TODAY(), "Upcoming", IF(D295&lt;TODAY(), "Taken", "Off now"))))</f>
        <v/>
      </c>
      <c r="H295" s="10" t="n"/>
    </row>
    <row r="296" ht="19" customHeight="1">
      <c r="A296" s="10" t="n"/>
      <c r="B296" s="10" t="n"/>
      <c r="C296" s="15" t="n"/>
      <c r="D296" s="15" t="n"/>
      <c r="E296" s="11" t="n"/>
      <c r="F296" s="10" t="n"/>
      <c r="G296" s="13">
        <f>IF(OR(ISBLANK(C296), ISBLANK(D296)), "", IF(D296&lt;C296, "Check dates", IF(C296&gt;TODAY(), "Upcoming", IF(D296&lt;TODAY(), "Taken", "Off now"))))</f>
        <v/>
      </c>
      <c r="H296" s="10" t="n"/>
    </row>
    <row r="297" ht="19" customHeight="1">
      <c r="A297" s="10" t="n"/>
      <c r="B297" s="10" t="n"/>
      <c r="C297" s="15" t="n"/>
      <c r="D297" s="15" t="n"/>
      <c r="E297" s="11" t="n"/>
      <c r="F297" s="10" t="n"/>
      <c r="G297" s="13">
        <f>IF(OR(ISBLANK(C297), ISBLANK(D297)), "", IF(D297&lt;C297, "Check dates", IF(C297&gt;TODAY(), "Upcoming", IF(D297&lt;TODAY(), "Taken", "Off now"))))</f>
        <v/>
      </c>
      <c r="H297" s="10" t="n"/>
    </row>
    <row r="298" ht="19" customHeight="1">
      <c r="A298" s="10" t="n"/>
      <c r="B298" s="10" t="n"/>
      <c r="C298" s="15" t="n"/>
      <c r="D298" s="15" t="n"/>
      <c r="E298" s="11" t="n"/>
      <c r="F298" s="10" t="n"/>
      <c r="G298" s="13">
        <f>IF(OR(ISBLANK(C298), ISBLANK(D298)), "", IF(D298&lt;C298, "Check dates", IF(C298&gt;TODAY(), "Upcoming", IF(D298&lt;TODAY(), "Taken", "Off now"))))</f>
        <v/>
      </c>
      <c r="H298" s="10" t="n"/>
    </row>
    <row r="299" ht="19" customHeight="1">
      <c r="A299" s="10" t="n"/>
      <c r="B299" s="10" t="n"/>
      <c r="C299" s="15" t="n"/>
      <c r="D299" s="15" t="n"/>
      <c r="E299" s="11" t="n"/>
      <c r="F299" s="10" t="n"/>
      <c r="G299" s="13">
        <f>IF(OR(ISBLANK(C299), ISBLANK(D299)), "", IF(D299&lt;C299, "Check dates", IF(C299&gt;TODAY(), "Upcoming", IF(D299&lt;TODAY(), "Taken", "Off now"))))</f>
        <v/>
      </c>
      <c r="H299" s="10" t="n"/>
    </row>
    <row r="300" ht="19" customHeight="1">
      <c r="A300" s="10" t="n"/>
      <c r="B300" s="10" t="n"/>
      <c r="C300" s="15" t="n"/>
      <c r="D300" s="15" t="n"/>
      <c r="E300" s="11" t="n"/>
      <c r="F300" s="10" t="n"/>
      <c r="G300" s="13">
        <f>IF(OR(ISBLANK(C300), ISBLANK(D300)), "", IF(D300&lt;C300, "Check dates", IF(C300&gt;TODAY(), "Upcoming", IF(D300&lt;TODAY(), "Taken", "Off now"))))</f>
        <v/>
      </c>
      <c r="H300" s="10" t="n"/>
    </row>
    <row r="301" ht="19" customHeight="1">
      <c r="A301" s="10" t="n"/>
      <c r="B301" s="10" t="n"/>
      <c r="C301" s="15" t="n"/>
      <c r="D301" s="15" t="n"/>
      <c r="E301" s="11" t="n"/>
      <c r="F301" s="10" t="n"/>
      <c r="G301" s="13">
        <f>IF(OR(ISBLANK(C301), ISBLANK(D301)), "", IF(D301&lt;C301, "Check dates", IF(C301&gt;TODAY(), "Upcoming", IF(D301&lt;TODAY(), "Taken", "Off now"))))</f>
        <v/>
      </c>
      <c r="H301" s="10" t="n"/>
    </row>
    <row r="302" ht="19" customHeight="1">
      <c r="A302" s="10" t="n"/>
      <c r="B302" s="10" t="n"/>
      <c r="C302" s="15" t="n"/>
      <c r="D302" s="15" t="n"/>
      <c r="E302" s="11" t="n"/>
      <c r="F302" s="10" t="n"/>
      <c r="G302" s="13">
        <f>IF(OR(ISBLANK(C302), ISBLANK(D302)), "", IF(D302&lt;C302, "Check dates", IF(C302&gt;TODAY(), "Upcoming", IF(D302&lt;TODAY(), "Taken", "Off now"))))</f>
        <v/>
      </c>
      <c r="H302" s="10" t="n"/>
    </row>
    <row r="303" ht="19" customHeight="1">
      <c r="A303" s="10" t="n"/>
      <c r="B303" s="10" t="n"/>
      <c r="C303" s="15" t="n"/>
      <c r="D303" s="15" t="n"/>
      <c r="E303" s="11" t="n"/>
      <c r="F303" s="10" t="n"/>
      <c r="G303" s="13">
        <f>IF(OR(ISBLANK(C303), ISBLANK(D303)), "", IF(D303&lt;C303, "Check dates", IF(C303&gt;TODAY(), "Upcoming", IF(D303&lt;TODAY(), "Taken", "Off now"))))</f>
        <v/>
      </c>
      <c r="H303" s="10" t="n"/>
    </row>
    <row r="304" ht="19" customHeight="1">
      <c r="A304" s="10" t="n"/>
      <c r="B304" s="10" t="n"/>
      <c r="C304" s="15" t="n"/>
      <c r="D304" s="15" t="n"/>
      <c r="E304" s="11" t="n"/>
      <c r="F304" s="10" t="n"/>
      <c r="G304" s="13">
        <f>IF(OR(ISBLANK(C304), ISBLANK(D304)), "", IF(D304&lt;C304, "Check dates", IF(C304&gt;TODAY(), "Upcoming", IF(D304&lt;TODAY(), "Taken", "Off now"))))</f>
        <v/>
      </c>
      <c r="H304" s="10" t="n"/>
    </row>
    <row r="305" ht="19" customHeight="1">
      <c r="A305" s="10" t="n"/>
      <c r="B305" s="10" t="n"/>
      <c r="C305" s="15" t="n"/>
      <c r="D305" s="15" t="n"/>
      <c r="E305" s="11" t="n"/>
      <c r="F305" s="10" t="n"/>
      <c r="G305" s="13">
        <f>IF(OR(ISBLANK(C305), ISBLANK(D305)), "", IF(D305&lt;C305, "Check dates", IF(C305&gt;TODAY(), "Upcoming", IF(D305&lt;TODAY(), "Taken", "Off now"))))</f>
        <v/>
      </c>
      <c r="H305" s="10" t="n"/>
    </row>
    <row r="306" ht="19" customHeight="1">
      <c r="A306" s="10" t="n"/>
      <c r="B306" s="10" t="n"/>
      <c r="C306" s="15" t="n"/>
      <c r="D306" s="15" t="n"/>
      <c r="E306" s="11" t="n"/>
      <c r="F306" s="10" t="n"/>
      <c r="G306" s="13">
        <f>IF(OR(ISBLANK(C306), ISBLANK(D306)), "", IF(D306&lt;C306, "Check dates", IF(C306&gt;TODAY(), "Upcoming", IF(D306&lt;TODAY(), "Taken", "Off now"))))</f>
        <v/>
      </c>
      <c r="H306" s="10" t="n"/>
    </row>
    <row r="307" ht="19" customHeight="1">
      <c r="A307" s="10" t="n"/>
      <c r="B307" s="10" t="n"/>
      <c r="C307" s="15" t="n"/>
      <c r="D307" s="15" t="n"/>
      <c r="E307" s="11" t="n"/>
      <c r="F307" s="10" t="n"/>
      <c r="G307" s="13">
        <f>IF(OR(ISBLANK(C307), ISBLANK(D307)), "", IF(D307&lt;C307, "Check dates", IF(C307&gt;TODAY(), "Upcoming", IF(D307&lt;TODAY(), "Taken", "Off now"))))</f>
        <v/>
      </c>
      <c r="H307" s="10" t="n"/>
    </row>
    <row r="308" ht="19" customHeight="1">
      <c r="A308" s="10" t="n"/>
      <c r="B308" s="10" t="n"/>
      <c r="C308" s="15" t="n"/>
      <c r="D308" s="15" t="n"/>
      <c r="E308" s="11" t="n"/>
      <c r="F308" s="10" t="n"/>
      <c r="G308" s="13">
        <f>IF(OR(ISBLANK(C308), ISBLANK(D308)), "", IF(D308&lt;C308, "Check dates", IF(C308&gt;TODAY(), "Upcoming", IF(D308&lt;TODAY(), "Taken", "Off now"))))</f>
        <v/>
      </c>
      <c r="H308" s="10" t="n"/>
    </row>
    <row r="309" ht="19" customHeight="1">
      <c r="A309" s="10" t="n"/>
      <c r="B309" s="10" t="n"/>
      <c r="C309" s="15" t="n"/>
      <c r="D309" s="15" t="n"/>
      <c r="E309" s="11" t="n"/>
      <c r="F309" s="10" t="n"/>
      <c r="G309" s="13">
        <f>IF(OR(ISBLANK(C309), ISBLANK(D309)), "", IF(D309&lt;C309, "Check dates", IF(C309&gt;TODAY(), "Upcoming", IF(D309&lt;TODAY(), "Taken", "Off now"))))</f>
        <v/>
      </c>
      <c r="H309" s="10" t="n"/>
    </row>
    <row r="310" ht="19" customHeight="1">
      <c r="A310" s="10" t="n"/>
      <c r="B310" s="10" t="n"/>
      <c r="C310" s="15" t="n"/>
      <c r="D310" s="15" t="n"/>
      <c r="E310" s="11" t="n"/>
      <c r="F310" s="10" t="n"/>
      <c r="G310" s="13">
        <f>IF(OR(ISBLANK(C310), ISBLANK(D310)), "", IF(D310&lt;C310, "Check dates", IF(C310&gt;TODAY(), "Upcoming", IF(D310&lt;TODAY(), "Taken", "Off now"))))</f>
        <v/>
      </c>
      <c r="H310" s="10" t="n"/>
    </row>
    <row r="311" ht="19" customHeight="1">
      <c r="A311" s="10" t="n"/>
      <c r="B311" s="10" t="n"/>
      <c r="C311" s="15" t="n"/>
      <c r="D311" s="15" t="n"/>
      <c r="E311" s="11" t="n"/>
      <c r="F311" s="10" t="n"/>
      <c r="G311" s="13">
        <f>IF(OR(ISBLANK(C311), ISBLANK(D311)), "", IF(D311&lt;C311, "Check dates", IF(C311&gt;TODAY(), "Upcoming", IF(D311&lt;TODAY(), "Taken", "Off now"))))</f>
        <v/>
      </c>
      <c r="H311" s="10" t="n"/>
    </row>
    <row r="312" ht="19" customHeight="1">
      <c r="A312" s="10" t="n"/>
      <c r="B312" s="10" t="n"/>
      <c r="C312" s="15" t="n"/>
      <c r="D312" s="15" t="n"/>
      <c r="E312" s="11" t="n"/>
      <c r="F312" s="10" t="n"/>
      <c r="G312" s="13">
        <f>IF(OR(ISBLANK(C312), ISBLANK(D312)), "", IF(D312&lt;C312, "Check dates", IF(C312&gt;TODAY(), "Upcoming", IF(D312&lt;TODAY(), "Taken", "Off now"))))</f>
        <v/>
      </c>
      <c r="H312" s="10" t="n"/>
    </row>
    <row r="313" ht="19" customHeight="1">
      <c r="A313" s="10" t="n"/>
      <c r="B313" s="10" t="n"/>
      <c r="C313" s="15" t="n"/>
      <c r="D313" s="15" t="n"/>
      <c r="E313" s="11" t="n"/>
      <c r="F313" s="10" t="n"/>
      <c r="G313" s="13">
        <f>IF(OR(ISBLANK(C313), ISBLANK(D313)), "", IF(D313&lt;C313, "Check dates", IF(C313&gt;TODAY(), "Upcoming", IF(D313&lt;TODAY(), "Taken", "Off now"))))</f>
        <v/>
      </c>
      <c r="H313" s="10" t="n"/>
    </row>
    <row r="314" ht="19" customHeight="1">
      <c r="A314" s="10" t="n"/>
      <c r="B314" s="10" t="n"/>
      <c r="C314" s="15" t="n"/>
      <c r="D314" s="15" t="n"/>
      <c r="E314" s="11" t="n"/>
      <c r="F314" s="10" t="n"/>
      <c r="G314" s="13">
        <f>IF(OR(ISBLANK(C314), ISBLANK(D314)), "", IF(D314&lt;C314, "Check dates", IF(C314&gt;TODAY(), "Upcoming", IF(D314&lt;TODAY(), "Taken", "Off now"))))</f>
        <v/>
      </c>
      <c r="H314" s="10" t="n"/>
    </row>
    <row r="315" ht="19" customHeight="1">
      <c r="A315" s="10" t="n"/>
      <c r="B315" s="10" t="n"/>
      <c r="C315" s="15" t="n"/>
      <c r="D315" s="15" t="n"/>
      <c r="E315" s="11" t="n"/>
      <c r="F315" s="10" t="n"/>
      <c r="G315" s="13">
        <f>IF(OR(ISBLANK(C315), ISBLANK(D315)), "", IF(D315&lt;C315, "Check dates", IF(C315&gt;TODAY(), "Upcoming", IF(D315&lt;TODAY(), "Taken", "Off now"))))</f>
        <v/>
      </c>
      <c r="H315" s="10" t="n"/>
    </row>
    <row r="316" ht="19" customHeight="1">
      <c r="A316" s="10" t="n"/>
      <c r="B316" s="10" t="n"/>
      <c r="C316" s="15" t="n"/>
      <c r="D316" s="15" t="n"/>
      <c r="E316" s="11" t="n"/>
      <c r="F316" s="10" t="n"/>
      <c r="G316" s="13">
        <f>IF(OR(ISBLANK(C316), ISBLANK(D316)), "", IF(D316&lt;C316, "Check dates", IF(C316&gt;TODAY(), "Upcoming", IF(D316&lt;TODAY(), "Taken", "Off now"))))</f>
        <v/>
      </c>
      <c r="H316" s="10" t="n"/>
    </row>
    <row r="317" ht="19" customHeight="1">
      <c r="A317" s="10" t="n"/>
      <c r="B317" s="10" t="n"/>
      <c r="C317" s="15" t="n"/>
      <c r="D317" s="15" t="n"/>
      <c r="E317" s="11" t="n"/>
      <c r="F317" s="10" t="n"/>
      <c r="G317" s="13">
        <f>IF(OR(ISBLANK(C317), ISBLANK(D317)), "", IF(D317&lt;C317, "Check dates", IF(C317&gt;TODAY(), "Upcoming", IF(D317&lt;TODAY(), "Taken", "Off now"))))</f>
        <v/>
      </c>
      <c r="H317" s="10" t="n"/>
    </row>
    <row r="318" ht="19" customHeight="1">
      <c r="A318" s="10" t="n"/>
      <c r="B318" s="10" t="n"/>
      <c r="C318" s="15" t="n"/>
      <c r="D318" s="15" t="n"/>
      <c r="E318" s="11" t="n"/>
      <c r="F318" s="10" t="n"/>
      <c r="G318" s="13">
        <f>IF(OR(ISBLANK(C318), ISBLANK(D318)), "", IF(D318&lt;C318, "Check dates", IF(C318&gt;TODAY(), "Upcoming", IF(D318&lt;TODAY(), "Taken", "Off now"))))</f>
        <v/>
      </c>
      <c r="H318" s="10" t="n"/>
    </row>
    <row r="319" ht="19" customHeight="1">
      <c r="A319" s="10" t="n"/>
      <c r="B319" s="10" t="n"/>
      <c r="C319" s="15" t="n"/>
      <c r="D319" s="15" t="n"/>
      <c r="E319" s="11" t="n"/>
      <c r="F319" s="10" t="n"/>
      <c r="G319" s="13">
        <f>IF(OR(ISBLANK(C319), ISBLANK(D319)), "", IF(D319&lt;C319, "Check dates", IF(C319&gt;TODAY(), "Upcoming", IF(D319&lt;TODAY(), "Taken", "Off now"))))</f>
        <v/>
      </c>
      <c r="H319" s="10" t="n"/>
    </row>
    <row r="320" ht="19" customHeight="1">
      <c r="A320" s="10" t="n"/>
      <c r="B320" s="10" t="n"/>
      <c r="C320" s="15" t="n"/>
      <c r="D320" s="15" t="n"/>
      <c r="E320" s="11" t="n"/>
      <c r="F320" s="10" t="n"/>
      <c r="G320" s="13">
        <f>IF(OR(ISBLANK(C320), ISBLANK(D320)), "", IF(D320&lt;C320, "Check dates", IF(C320&gt;TODAY(), "Upcoming", IF(D320&lt;TODAY(), "Taken", "Off now"))))</f>
        <v/>
      </c>
      <c r="H320" s="10" t="n"/>
    </row>
    <row r="321" ht="19" customHeight="1">
      <c r="A321" s="10" t="n"/>
      <c r="B321" s="10" t="n"/>
      <c r="C321" s="15" t="n"/>
      <c r="D321" s="15" t="n"/>
      <c r="E321" s="11" t="n"/>
      <c r="F321" s="10" t="n"/>
      <c r="G321" s="13">
        <f>IF(OR(ISBLANK(C321), ISBLANK(D321)), "", IF(D321&lt;C321, "Check dates", IF(C321&gt;TODAY(), "Upcoming", IF(D321&lt;TODAY(), "Taken", "Off now"))))</f>
        <v/>
      </c>
      <c r="H321" s="10" t="n"/>
    </row>
    <row r="322" ht="19" customHeight="1">
      <c r="A322" s="10" t="n"/>
      <c r="B322" s="10" t="n"/>
      <c r="C322" s="15" t="n"/>
      <c r="D322" s="15" t="n"/>
      <c r="E322" s="11" t="n"/>
      <c r="F322" s="10" t="n"/>
      <c r="G322" s="13">
        <f>IF(OR(ISBLANK(C322), ISBLANK(D322)), "", IF(D322&lt;C322, "Check dates", IF(C322&gt;TODAY(), "Upcoming", IF(D322&lt;TODAY(), "Taken", "Off now"))))</f>
        <v/>
      </c>
      <c r="H322" s="10" t="n"/>
    </row>
    <row r="323" ht="19" customHeight="1">
      <c r="A323" s="10" t="n"/>
      <c r="B323" s="10" t="n"/>
      <c r="C323" s="15" t="n"/>
      <c r="D323" s="15" t="n"/>
      <c r="E323" s="11" t="n"/>
      <c r="F323" s="10" t="n"/>
      <c r="G323" s="13">
        <f>IF(OR(ISBLANK(C323), ISBLANK(D323)), "", IF(D323&lt;C323, "Check dates", IF(C323&gt;TODAY(), "Upcoming", IF(D323&lt;TODAY(), "Taken", "Off now"))))</f>
        <v/>
      </c>
      <c r="H323" s="10" t="n"/>
    </row>
    <row r="324" ht="19" customHeight="1">
      <c r="A324" s="10" t="n"/>
      <c r="B324" s="10" t="n"/>
      <c r="C324" s="15" t="n"/>
      <c r="D324" s="15" t="n"/>
      <c r="E324" s="11" t="n"/>
      <c r="F324" s="10" t="n"/>
      <c r="G324" s="13">
        <f>IF(OR(ISBLANK(C324), ISBLANK(D324)), "", IF(D324&lt;C324, "Check dates", IF(C324&gt;TODAY(), "Upcoming", IF(D324&lt;TODAY(), "Taken", "Off now"))))</f>
        <v/>
      </c>
      <c r="H324" s="10" t="n"/>
    </row>
    <row r="325" ht="19" customHeight="1">
      <c r="A325" s="10" t="n"/>
      <c r="B325" s="10" t="n"/>
      <c r="C325" s="15" t="n"/>
      <c r="D325" s="15" t="n"/>
      <c r="E325" s="11" t="n"/>
      <c r="F325" s="10" t="n"/>
      <c r="G325" s="13">
        <f>IF(OR(ISBLANK(C325), ISBLANK(D325)), "", IF(D325&lt;C325, "Check dates", IF(C325&gt;TODAY(), "Upcoming", IF(D325&lt;TODAY(), "Taken", "Off now"))))</f>
        <v/>
      </c>
      <c r="H325" s="10" t="n"/>
    </row>
    <row r="326" ht="19" customHeight="1">
      <c r="A326" s="10" t="n"/>
      <c r="B326" s="10" t="n"/>
      <c r="C326" s="15" t="n"/>
      <c r="D326" s="15" t="n"/>
      <c r="E326" s="11" t="n"/>
      <c r="F326" s="10" t="n"/>
      <c r="G326" s="13">
        <f>IF(OR(ISBLANK(C326), ISBLANK(D326)), "", IF(D326&lt;C326, "Check dates", IF(C326&gt;TODAY(), "Upcoming", IF(D326&lt;TODAY(), "Taken", "Off now"))))</f>
        <v/>
      </c>
      <c r="H326" s="10" t="n"/>
    </row>
    <row r="327" ht="19" customHeight="1">
      <c r="A327" s="10" t="n"/>
      <c r="B327" s="10" t="n"/>
      <c r="C327" s="15" t="n"/>
      <c r="D327" s="15" t="n"/>
      <c r="E327" s="11" t="n"/>
      <c r="F327" s="10" t="n"/>
      <c r="G327" s="13">
        <f>IF(OR(ISBLANK(C327), ISBLANK(D327)), "", IF(D327&lt;C327, "Check dates", IF(C327&gt;TODAY(), "Upcoming", IF(D327&lt;TODAY(), "Taken", "Off now"))))</f>
        <v/>
      </c>
      <c r="H327" s="10" t="n"/>
    </row>
    <row r="328" ht="19" customHeight="1">
      <c r="A328" s="10" t="n"/>
      <c r="B328" s="10" t="n"/>
      <c r="C328" s="15" t="n"/>
      <c r="D328" s="15" t="n"/>
      <c r="E328" s="11" t="n"/>
      <c r="F328" s="10" t="n"/>
      <c r="G328" s="13">
        <f>IF(OR(ISBLANK(C328), ISBLANK(D328)), "", IF(D328&lt;C328, "Check dates", IF(C328&gt;TODAY(), "Upcoming", IF(D328&lt;TODAY(), "Taken", "Off now"))))</f>
        <v/>
      </c>
      <c r="H328" s="10" t="n"/>
    </row>
    <row r="329" ht="19" customHeight="1">
      <c r="A329" s="10" t="n"/>
      <c r="B329" s="10" t="n"/>
      <c r="C329" s="15" t="n"/>
      <c r="D329" s="15" t="n"/>
      <c r="E329" s="11" t="n"/>
      <c r="F329" s="10" t="n"/>
      <c r="G329" s="13">
        <f>IF(OR(ISBLANK(C329), ISBLANK(D329)), "", IF(D329&lt;C329, "Check dates", IF(C329&gt;TODAY(), "Upcoming", IF(D329&lt;TODAY(), "Taken", "Off now"))))</f>
        <v/>
      </c>
      <c r="H329" s="10" t="n"/>
    </row>
    <row r="330" ht="19" customHeight="1">
      <c r="A330" s="10" t="n"/>
      <c r="B330" s="10" t="n"/>
      <c r="C330" s="15" t="n"/>
      <c r="D330" s="15" t="n"/>
      <c r="E330" s="11" t="n"/>
      <c r="F330" s="10" t="n"/>
      <c r="G330" s="13">
        <f>IF(OR(ISBLANK(C330), ISBLANK(D330)), "", IF(D330&lt;C330, "Check dates", IF(C330&gt;TODAY(), "Upcoming", IF(D330&lt;TODAY(), "Taken", "Off now"))))</f>
        <v/>
      </c>
      <c r="H330" s="10" t="n"/>
    </row>
    <row r="331" ht="19" customHeight="1">
      <c r="A331" s="10" t="n"/>
      <c r="B331" s="10" t="n"/>
      <c r="C331" s="15" t="n"/>
      <c r="D331" s="15" t="n"/>
      <c r="E331" s="11" t="n"/>
      <c r="F331" s="10" t="n"/>
      <c r="G331" s="13">
        <f>IF(OR(ISBLANK(C331), ISBLANK(D331)), "", IF(D331&lt;C331, "Check dates", IF(C331&gt;TODAY(), "Upcoming", IF(D331&lt;TODAY(), "Taken", "Off now"))))</f>
        <v/>
      </c>
      <c r="H331" s="10" t="n"/>
    </row>
    <row r="332" ht="19" customHeight="1">
      <c r="A332" s="10" t="n"/>
      <c r="B332" s="10" t="n"/>
      <c r="C332" s="15" t="n"/>
      <c r="D332" s="15" t="n"/>
      <c r="E332" s="11" t="n"/>
      <c r="F332" s="10" t="n"/>
      <c r="G332" s="13">
        <f>IF(OR(ISBLANK(C332), ISBLANK(D332)), "", IF(D332&lt;C332, "Check dates", IF(C332&gt;TODAY(), "Upcoming", IF(D332&lt;TODAY(), "Taken", "Off now"))))</f>
        <v/>
      </c>
      <c r="H332" s="10" t="n"/>
    </row>
    <row r="333" ht="19" customHeight="1">
      <c r="A333" s="10" t="n"/>
      <c r="B333" s="10" t="n"/>
      <c r="C333" s="15" t="n"/>
      <c r="D333" s="15" t="n"/>
      <c r="E333" s="11" t="n"/>
      <c r="F333" s="10" t="n"/>
      <c r="G333" s="13">
        <f>IF(OR(ISBLANK(C333), ISBLANK(D333)), "", IF(D333&lt;C333, "Check dates", IF(C333&gt;TODAY(), "Upcoming", IF(D333&lt;TODAY(), "Taken", "Off now"))))</f>
        <v/>
      </c>
      <c r="H333" s="10" t="n"/>
    </row>
    <row r="334" ht="19" customHeight="1">
      <c r="A334" s="10" t="n"/>
      <c r="B334" s="10" t="n"/>
      <c r="C334" s="15" t="n"/>
      <c r="D334" s="15" t="n"/>
      <c r="E334" s="11" t="n"/>
      <c r="F334" s="10" t="n"/>
      <c r="G334" s="13">
        <f>IF(OR(ISBLANK(C334), ISBLANK(D334)), "", IF(D334&lt;C334, "Check dates", IF(C334&gt;TODAY(), "Upcoming", IF(D334&lt;TODAY(), "Taken", "Off now"))))</f>
        <v/>
      </c>
      <c r="H334" s="10" t="n"/>
    </row>
    <row r="335" ht="19" customHeight="1">
      <c r="A335" s="10" t="n"/>
      <c r="B335" s="10" t="n"/>
      <c r="C335" s="15" t="n"/>
      <c r="D335" s="15" t="n"/>
      <c r="E335" s="11" t="n"/>
      <c r="F335" s="10" t="n"/>
      <c r="G335" s="13">
        <f>IF(OR(ISBLANK(C335), ISBLANK(D335)), "", IF(D335&lt;C335, "Check dates", IF(C335&gt;TODAY(), "Upcoming", IF(D335&lt;TODAY(), "Taken", "Off now"))))</f>
        <v/>
      </c>
      <c r="H335" s="10" t="n"/>
    </row>
    <row r="336" ht="19" customHeight="1">
      <c r="A336" s="10" t="n"/>
      <c r="B336" s="10" t="n"/>
      <c r="C336" s="15" t="n"/>
      <c r="D336" s="15" t="n"/>
      <c r="E336" s="11" t="n"/>
      <c r="F336" s="10" t="n"/>
      <c r="G336" s="13">
        <f>IF(OR(ISBLANK(C336), ISBLANK(D336)), "", IF(D336&lt;C336, "Check dates", IF(C336&gt;TODAY(), "Upcoming", IF(D336&lt;TODAY(), "Taken", "Off now"))))</f>
        <v/>
      </c>
      <c r="H336" s="10" t="n"/>
    </row>
    <row r="337" ht="19" customHeight="1">
      <c r="A337" s="10" t="n"/>
      <c r="B337" s="10" t="n"/>
      <c r="C337" s="15" t="n"/>
      <c r="D337" s="15" t="n"/>
      <c r="E337" s="11" t="n"/>
      <c r="F337" s="10" t="n"/>
      <c r="G337" s="13">
        <f>IF(OR(ISBLANK(C337), ISBLANK(D337)), "", IF(D337&lt;C337, "Check dates", IF(C337&gt;TODAY(), "Upcoming", IF(D337&lt;TODAY(), "Taken", "Off now"))))</f>
        <v/>
      </c>
      <c r="H337" s="10" t="n"/>
    </row>
    <row r="338" ht="19" customHeight="1">
      <c r="A338" s="10" t="n"/>
      <c r="B338" s="10" t="n"/>
      <c r="C338" s="15" t="n"/>
      <c r="D338" s="15" t="n"/>
      <c r="E338" s="11" t="n"/>
      <c r="F338" s="10" t="n"/>
      <c r="G338" s="13">
        <f>IF(OR(ISBLANK(C338), ISBLANK(D338)), "", IF(D338&lt;C338, "Check dates", IF(C338&gt;TODAY(), "Upcoming", IF(D338&lt;TODAY(), "Taken", "Off now"))))</f>
        <v/>
      </c>
      <c r="H338" s="10" t="n"/>
    </row>
    <row r="339" ht="19" customHeight="1">
      <c r="A339" s="10" t="n"/>
      <c r="B339" s="10" t="n"/>
      <c r="C339" s="15" t="n"/>
      <c r="D339" s="15" t="n"/>
      <c r="E339" s="11" t="n"/>
      <c r="F339" s="10" t="n"/>
      <c r="G339" s="13">
        <f>IF(OR(ISBLANK(C339), ISBLANK(D339)), "", IF(D339&lt;C339, "Check dates", IF(C339&gt;TODAY(), "Upcoming", IF(D339&lt;TODAY(), "Taken", "Off now"))))</f>
        <v/>
      </c>
      <c r="H339" s="10" t="n"/>
    </row>
    <row r="340" ht="19" customHeight="1">
      <c r="A340" s="10" t="n"/>
      <c r="B340" s="10" t="n"/>
      <c r="C340" s="15" t="n"/>
      <c r="D340" s="15" t="n"/>
      <c r="E340" s="11" t="n"/>
      <c r="F340" s="10" t="n"/>
      <c r="G340" s="13">
        <f>IF(OR(ISBLANK(C340), ISBLANK(D340)), "", IF(D340&lt;C340, "Check dates", IF(C340&gt;TODAY(), "Upcoming", IF(D340&lt;TODAY(), "Taken", "Off now"))))</f>
        <v/>
      </c>
      <c r="H340" s="10" t="n"/>
    </row>
    <row r="341" ht="19" customHeight="1">
      <c r="A341" s="10" t="n"/>
      <c r="B341" s="10" t="n"/>
      <c r="C341" s="15" t="n"/>
      <c r="D341" s="15" t="n"/>
      <c r="E341" s="11" t="n"/>
      <c r="F341" s="10" t="n"/>
      <c r="G341" s="13">
        <f>IF(OR(ISBLANK(C341), ISBLANK(D341)), "", IF(D341&lt;C341, "Check dates", IF(C341&gt;TODAY(), "Upcoming", IF(D341&lt;TODAY(), "Taken", "Off now"))))</f>
        <v/>
      </c>
      <c r="H341" s="10" t="n"/>
    </row>
    <row r="342" ht="19" customHeight="1">
      <c r="A342" s="10" t="n"/>
      <c r="B342" s="10" t="n"/>
      <c r="C342" s="15" t="n"/>
      <c r="D342" s="15" t="n"/>
      <c r="E342" s="11" t="n"/>
      <c r="F342" s="10" t="n"/>
      <c r="G342" s="13">
        <f>IF(OR(ISBLANK(C342), ISBLANK(D342)), "", IF(D342&lt;C342, "Check dates", IF(C342&gt;TODAY(), "Upcoming", IF(D342&lt;TODAY(), "Taken", "Off now"))))</f>
        <v/>
      </c>
      <c r="H342" s="10" t="n"/>
    </row>
    <row r="343" ht="19" customHeight="1">
      <c r="A343" s="10" t="n"/>
      <c r="B343" s="10" t="n"/>
      <c r="C343" s="15" t="n"/>
      <c r="D343" s="15" t="n"/>
      <c r="E343" s="11" t="n"/>
      <c r="F343" s="10" t="n"/>
      <c r="G343" s="13">
        <f>IF(OR(ISBLANK(C343), ISBLANK(D343)), "", IF(D343&lt;C343, "Check dates", IF(C343&gt;TODAY(), "Upcoming", IF(D343&lt;TODAY(), "Taken", "Off now"))))</f>
        <v/>
      </c>
      <c r="H343" s="10" t="n"/>
    </row>
    <row r="344" ht="19" customHeight="1">
      <c r="A344" s="10" t="n"/>
      <c r="B344" s="10" t="n"/>
      <c r="C344" s="15" t="n"/>
      <c r="D344" s="15" t="n"/>
      <c r="E344" s="11" t="n"/>
      <c r="F344" s="10" t="n"/>
      <c r="G344" s="13">
        <f>IF(OR(ISBLANK(C344), ISBLANK(D344)), "", IF(D344&lt;C344, "Check dates", IF(C344&gt;TODAY(), "Upcoming", IF(D344&lt;TODAY(), "Taken", "Off now"))))</f>
        <v/>
      </c>
      <c r="H344" s="10" t="n"/>
    </row>
    <row r="345" ht="19" customHeight="1">
      <c r="A345" s="10" t="n"/>
      <c r="B345" s="10" t="n"/>
      <c r="C345" s="15" t="n"/>
      <c r="D345" s="15" t="n"/>
      <c r="E345" s="11" t="n"/>
      <c r="F345" s="10" t="n"/>
      <c r="G345" s="13">
        <f>IF(OR(ISBLANK(C345), ISBLANK(D345)), "", IF(D345&lt;C345, "Check dates", IF(C345&gt;TODAY(), "Upcoming", IF(D345&lt;TODAY(), "Taken", "Off now"))))</f>
        <v/>
      </c>
      <c r="H345" s="10" t="n"/>
    </row>
    <row r="346" ht="19" customHeight="1">
      <c r="A346" s="10" t="n"/>
      <c r="B346" s="10" t="n"/>
      <c r="C346" s="15" t="n"/>
      <c r="D346" s="15" t="n"/>
      <c r="E346" s="11" t="n"/>
      <c r="F346" s="10" t="n"/>
      <c r="G346" s="13">
        <f>IF(OR(ISBLANK(C346), ISBLANK(D346)), "", IF(D346&lt;C346, "Check dates", IF(C346&gt;TODAY(), "Upcoming", IF(D346&lt;TODAY(), "Taken", "Off now"))))</f>
        <v/>
      </c>
      <c r="H346" s="10" t="n"/>
    </row>
    <row r="347" ht="19" customHeight="1">
      <c r="A347" s="10" t="n"/>
      <c r="B347" s="10" t="n"/>
      <c r="C347" s="15" t="n"/>
      <c r="D347" s="15" t="n"/>
      <c r="E347" s="11" t="n"/>
      <c r="F347" s="10" t="n"/>
      <c r="G347" s="13">
        <f>IF(OR(ISBLANK(C347), ISBLANK(D347)), "", IF(D347&lt;C347, "Check dates", IF(C347&gt;TODAY(), "Upcoming", IF(D347&lt;TODAY(), "Taken", "Off now"))))</f>
        <v/>
      </c>
      <c r="H347" s="10" t="n"/>
    </row>
    <row r="348" ht="19" customHeight="1">
      <c r="A348" s="10" t="n"/>
      <c r="B348" s="10" t="n"/>
      <c r="C348" s="15" t="n"/>
      <c r="D348" s="15" t="n"/>
      <c r="E348" s="11" t="n"/>
      <c r="F348" s="10" t="n"/>
      <c r="G348" s="13">
        <f>IF(OR(ISBLANK(C348), ISBLANK(D348)), "", IF(D348&lt;C348, "Check dates", IF(C348&gt;TODAY(), "Upcoming", IF(D348&lt;TODAY(), "Taken", "Off now"))))</f>
        <v/>
      </c>
      <c r="H348" s="10" t="n"/>
    </row>
    <row r="349" ht="19" customHeight="1">
      <c r="A349" s="10" t="n"/>
      <c r="B349" s="10" t="n"/>
      <c r="C349" s="15" t="n"/>
      <c r="D349" s="15" t="n"/>
      <c r="E349" s="11" t="n"/>
      <c r="F349" s="10" t="n"/>
      <c r="G349" s="13">
        <f>IF(OR(ISBLANK(C349), ISBLANK(D349)), "", IF(D349&lt;C349, "Check dates", IF(C349&gt;TODAY(), "Upcoming", IF(D349&lt;TODAY(), "Taken", "Off now"))))</f>
        <v/>
      </c>
      <c r="H349" s="10" t="n"/>
    </row>
    <row r="350" ht="19" customHeight="1">
      <c r="A350" s="10" t="n"/>
      <c r="B350" s="10" t="n"/>
      <c r="C350" s="15" t="n"/>
      <c r="D350" s="15" t="n"/>
      <c r="E350" s="11" t="n"/>
      <c r="F350" s="10" t="n"/>
      <c r="G350" s="13">
        <f>IF(OR(ISBLANK(C350), ISBLANK(D350)), "", IF(D350&lt;C350, "Check dates", IF(C350&gt;TODAY(), "Upcoming", IF(D350&lt;TODAY(), "Taken", "Off now"))))</f>
        <v/>
      </c>
      <c r="H350" s="10" t="n"/>
    </row>
    <row r="351" ht="19" customHeight="1">
      <c r="A351" s="10" t="n"/>
      <c r="B351" s="10" t="n"/>
      <c r="C351" s="15" t="n"/>
      <c r="D351" s="15" t="n"/>
      <c r="E351" s="11" t="n"/>
      <c r="F351" s="10" t="n"/>
      <c r="G351" s="13">
        <f>IF(OR(ISBLANK(C351), ISBLANK(D351)), "", IF(D351&lt;C351, "Check dates", IF(C351&gt;TODAY(), "Upcoming", IF(D351&lt;TODAY(), "Taken", "Off now"))))</f>
        <v/>
      </c>
      <c r="H351" s="10" t="n"/>
    </row>
    <row r="352" ht="19" customHeight="1">
      <c r="A352" s="10" t="n"/>
      <c r="B352" s="10" t="n"/>
      <c r="C352" s="15" t="n"/>
      <c r="D352" s="15" t="n"/>
      <c r="E352" s="11" t="n"/>
      <c r="F352" s="10" t="n"/>
      <c r="G352" s="13">
        <f>IF(OR(ISBLANK(C352), ISBLANK(D352)), "", IF(D352&lt;C352, "Check dates", IF(C352&gt;TODAY(), "Upcoming", IF(D352&lt;TODAY(), "Taken", "Off now"))))</f>
        <v/>
      </c>
      <c r="H352" s="10" t="n"/>
    </row>
    <row r="353" ht="19" customHeight="1">
      <c r="A353" s="10" t="n"/>
      <c r="B353" s="10" t="n"/>
      <c r="C353" s="15" t="n"/>
      <c r="D353" s="15" t="n"/>
      <c r="E353" s="11" t="n"/>
      <c r="F353" s="10" t="n"/>
      <c r="G353" s="13">
        <f>IF(OR(ISBLANK(C353), ISBLANK(D353)), "", IF(D353&lt;C353, "Check dates", IF(C353&gt;TODAY(), "Upcoming", IF(D353&lt;TODAY(), "Taken", "Off now"))))</f>
        <v/>
      </c>
      <c r="H353" s="10" t="n"/>
    </row>
    <row r="354" ht="19" customHeight="1">
      <c r="A354" s="10" t="n"/>
      <c r="B354" s="10" t="n"/>
      <c r="C354" s="15" t="n"/>
      <c r="D354" s="15" t="n"/>
      <c r="E354" s="11" t="n"/>
      <c r="F354" s="10" t="n"/>
      <c r="G354" s="13">
        <f>IF(OR(ISBLANK(C354), ISBLANK(D354)), "", IF(D354&lt;C354, "Check dates", IF(C354&gt;TODAY(), "Upcoming", IF(D354&lt;TODAY(), "Taken", "Off now"))))</f>
        <v/>
      </c>
      <c r="H354" s="10" t="n"/>
    </row>
    <row r="355" ht="19" customHeight="1">
      <c r="A355" s="10" t="n"/>
      <c r="B355" s="10" t="n"/>
      <c r="C355" s="15" t="n"/>
      <c r="D355" s="15" t="n"/>
      <c r="E355" s="11" t="n"/>
      <c r="F355" s="10" t="n"/>
      <c r="G355" s="13">
        <f>IF(OR(ISBLANK(C355), ISBLANK(D355)), "", IF(D355&lt;C355, "Check dates", IF(C355&gt;TODAY(), "Upcoming", IF(D355&lt;TODAY(), "Taken", "Off now"))))</f>
        <v/>
      </c>
      <c r="H355" s="10" t="n"/>
    </row>
    <row r="356" ht="19" customHeight="1">
      <c r="A356" s="10" t="n"/>
      <c r="B356" s="10" t="n"/>
      <c r="C356" s="15" t="n"/>
      <c r="D356" s="15" t="n"/>
      <c r="E356" s="11" t="n"/>
      <c r="F356" s="10" t="n"/>
      <c r="G356" s="13">
        <f>IF(OR(ISBLANK(C356), ISBLANK(D356)), "", IF(D356&lt;C356, "Check dates", IF(C356&gt;TODAY(), "Upcoming", IF(D356&lt;TODAY(), "Taken", "Off now"))))</f>
        <v/>
      </c>
      <c r="H356" s="10" t="n"/>
    </row>
    <row r="357" ht="19" customHeight="1">
      <c r="A357" s="10" t="n"/>
      <c r="B357" s="10" t="n"/>
      <c r="C357" s="15" t="n"/>
      <c r="D357" s="15" t="n"/>
      <c r="E357" s="11" t="n"/>
      <c r="F357" s="10" t="n"/>
      <c r="G357" s="13">
        <f>IF(OR(ISBLANK(C357), ISBLANK(D357)), "", IF(D357&lt;C357, "Check dates", IF(C357&gt;TODAY(), "Upcoming", IF(D357&lt;TODAY(), "Taken", "Off now"))))</f>
        <v/>
      </c>
      <c r="H357" s="10" t="n"/>
    </row>
    <row r="358" ht="19" customHeight="1">
      <c r="A358" s="10" t="n"/>
      <c r="B358" s="10" t="n"/>
      <c r="C358" s="15" t="n"/>
      <c r="D358" s="15" t="n"/>
      <c r="E358" s="11" t="n"/>
      <c r="F358" s="10" t="n"/>
      <c r="G358" s="13">
        <f>IF(OR(ISBLANK(C358), ISBLANK(D358)), "", IF(D358&lt;C358, "Check dates", IF(C358&gt;TODAY(), "Upcoming", IF(D358&lt;TODAY(), "Taken", "Off now"))))</f>
        <v/>
      </c>
      <c r="H358" s="10" t="n"/>
    </row>
    <row r="359" ht="19" customHeight="1">
      <c r="A359" s="10" t="n"/>
      <c r="B359" s="10" t="n"/>
      <c r="C359" s="15" t="n"/>
      <c r="D359" s="15" t="n"/>
      <c r="E359" s="11" t="n"/>
      <c r="F359" s="10" t="n"/>
      <c r="G359" s="13">
        <f>IF(OR(ISBLANK(C359), ISBLANK(D359)), "", IF(D359&lt;C359, "Check dates", IF(C359&gt;TODAY(), "Upcoming", IF(D359&lt;TODAY(), "Taken", "Off now"))))</f>
        <v/>
      </c>
      <c r="H359" s="10" t="n"/>
    </row>
    <row r="360" ht="19" customHeight="1">
      <c r="A360" s="10" t="n"/>
      <c r="B360" s="10" t="n"/>
      <c r="C360" s="15" t="n"/>
      <c r="D360" s="15" t="n"/>
      <c r="E360" s="11" t="n"/>
      <c r="F360" s="10" t="n"/>
      <c r="G360" s="13">
        <f>IF(OR(ISBLANK(C360), ISBLANK(D360)), "", IF(D360&lt;C360, "Check dates", IF(C360&gt;TODAY(), "Upcoming", IF(D360&lt;TODAY(), "Taken", "Off now"))))</f>
        <v/>
      </c>
      <c r="H360" s="10" t="n"/>
    </row>
    <row r="361" ht="19" customHeight="1">
      <c r="A361" s="10" t="n"/>
      <c r="B361" s="10" t="n"/>
      <c r="C361" s="15" t="n"/>
      <c r="D361" s="15" t="n"/>
      <c r="E361" s="11" t="n"/>
      <c r="F361" s="10" t="n"/>
      <c r="G361" s="13">
        <f>IF(OR(ISBLANK(C361), ISBLANK(D361)), "", IF(D361&lt;C361, "Check dates", IF(C361&gt;TODAY(), "Upcoming", IF(D361&lt;TODAY(), "Taken", "Off now"))))</f>
        <v/>
      </c>
      <c r="H361" s="10" t="n"/>
    </row>
    <row r="362" ht="19" customHeight="1">
      <c r="A362" s="10" t="n"/>
      <c r="B362" s="10" t="n"/>
      <c r="C362" s="15" t="n"/>
      <c r="D362" s="15" t="n"/>
      <c r="E362" s="11" t="n"/>
      <c r="F362" s="10" t="n"/>
      <c r="G362" s="13">
        <f>IF(OR(ISBLANK(C362), ISBLANK(D362)), "", IF(D362&lt;C362, "Check dates", IF(C362&gt;TODAY(), "Upcoming", IF(D362&lt;TODAY(), "Taken", "Off now"))))</f>
        <v/>
      </c>
      <c r="H362" s="10" t="n"/>
    </row>
    <row r="363" ht="19" customHeight="1">
      <c r="A363" s="10" t="n"/>
      <c r="B363" s="10" t="n"/>
      <c r="C363" s="15" t="n"/>
      <c r="D363" s="15" t="n"/>
      <c r="E363" s="11" t="n"/>
      <c r="F363" s="10" t="n"/>
      <c r="G363" s="13">
        <f>IF(OR(ISBLANK(C363), ISBLANK(D363)), "", IF(D363&lt;C363, "Check dates", IF(C363&gt;TODAY(), "Upcoming", IF(D363&lt;TODAY(), "Taken", "Off now"))))</f>
        <v/>
      </c>
      <c r="H363" s="10" t="n"/>
    </row>
    <row r="364" ht="19" customHeight="1">
      <c r="A364" s="10" t="n"/>
      <c r="B364" s="10" t="n"/>
      <c r="C364" s="15" t="n"/>
      <c r="D364" s="15" t="n"/>
      <c r="E364" s="11" t="n"/>
      <c r="F364" s="10" t="n"/>
      <c r="G364" s="13">
        <f>IF(OR(ISBLANK(C364), ISBLANK(D364)), "", IF(D364&lt;C364, "Check dates", IF(C364&gt;TODAY(), "Upcoming", IF(D364&lt;TODAY(), "Taken", "Off now"))))</f>
        <v/>
      </c>
      <c r="H364" s="10" t="n"/>
    </row>
    <row r="365" ht="19" customHeight="1">
      <c r="A365" s="10" t="n"/>
      <c r="B365" s="10" t="n"/>
      <c r="C365" s="15" t="n"/>
      <c r="D365" s="15" t="n"/>
      <c r="E365" s="11" t="n"/>
      <c r="F365" s="10" t="n"/>
      <c r="G365" s="13">
        <f>IF(OR(ISBLANK(C365), ISBLANK(D365)), "", IF(D365&lt;C365, "Check dates", IF(C365&gt;TODAY(), "Upcoming", IF(D365&lt;TODAY(), "Taken", "Off now"))))</f>
        <v/>
      </c>
      <c r="H365" s="10" t="n"/>
    </row>
    <row r="366" ht="19" customHeight="1">
      <c r="A366" s="10" t="n"/>
      <c r="B366" s="10" t="n"/>
      <c r="C366" s="15" t="n"/>
      <c r="D366" s="15" t="n"/>
      <c r="E366" s="11" t="n"/>
      <c r="F366" s="10" t="n"/>
      <c r="G366" s="13">
        <f>IF(OR(ISBLANK(C366), ISBLANK(D366)), "", IF(D366&lt;C366, "Check dates", IF(C366&gt;TODAY(), "Upcoming", IF(D366&lt;TODAY(), "Taken", "Off now"))))</f>
        <v/>
      </c>
      <c r="H366" s="10" t="n"/>
    </row>
    <row r="367" ht="19" customHeight="1">
      <c r="A367" s="10" t="n"/>
      <c r="B367" s="10" t="n"/>
      <c r="C367" s="15" t="n"/>
      <c r="D367" s="15" t="n"/>
      <c r="E367" s="11" t="n"/>
      <c r="F367" s="10" t="n"/>
      <c r="G367" s="13">
        <f>IF(OR(ISBLANK(C367), ISBLANK(D367)), "", IF(D367&lt;C367, "Check dates", IF(C367&gt;TODAY(), "Upcoming", IF(D367&lt;TODAY(), "Taken", "Off now"))))</f>
        <v/>
      </c>
      <c r="H367" s="10" t="n"/>
    </row>
    <row r="368" ht="19" customHeight="1">
      <c r="A368" s="10" t="n"/>
      <c r="B368" s="10" t="n"/>
      <c r="C368" s="15" t="n"/>
      <c r="D368" s="15" t="n"/>
      <c r="E368" s="11" t="n"/>
      <c r="F368" s="10" t="n"/>
      <c r="G368" s="13">
        <f>IF(OR(ISBLANK(C368), ISBLANK(D368)), "", IF(D368&lt;C368, "Check dates", IF(C368&gt;TODAY(), "Upcoming", IF(D368&lt;TODAY(), "Taken", "Off now"))))</f>
        <v/>
      </c>
      <c r="H368" s="10" t="n"/>
    </row>
    <row r="369" ht="19" customHeight="1">
      <c r="A369" s="10" t="n"/>
      <c r="B369" s="10" t="n"/>
      <c r="C369" s="15" t="n"/>
      <c r="D369" s="15" t="n"/>
      <c r="E369" s="11" t="n"/>
      <c r="F369" s="10" t="n"/>
      <c r="G369" s="13">
        <f>IF(OR(ISBLANK(C369), ISBLANK(D369)), "", IF(D369&lt;C369, "Check dates", IF(C369&gt;TODAY(), "Upcoming", IF(D369&lt;TODAY(), "Taken", "Off now"))))</f>
        <v/>
      </c>
      <c r="H369" s="10" t="n"/>
    </row>
    <row r="370" ht="19" customHeight="1">
      <c r="A370" s="10" t="n"/>
      <c r="B370" s="10" t="n"/>
      <c r="C370" s="15" t="n"/>
      <c r="D370" s="15" t="n"/>
      <c r="E370" s="11" t="n"/>
      <c r="F370" s="10" t="n"/>
      <c r="G370" s="13">
        <f>IF(OR(ISBLANK(C370), ISBLANK(D370)), "", IF(D370&lt;C370, "Check dates", IF(C370&gt;TODAY(), "Upcoming", IF(D370&lt;TODAY(), "Taken", "Off now"))))</f>
        <v/>
      </c>
      <c r="H370" s="10" t="n"/>
    </row>
    <row r="371" ht="19" customHeight="1">
      <c r="A371" s="10" t="n"/>
      <c r="B371" s="10" t="n"/>
      <c r="C371" s="15" t="n"/>
      <c r="D371" s="15" t="n"/>
      <c r="E371" s="11" t="n"/>
      <c r="F371" s="10" t="n"/>
      <c r="G371" s="13">
        <f>IF(OR(ISBLANK(C371), ISBLANK(D371)), "", IF(D371&lt;C371, "Check dates", IF(C371&gt;TODAY(), "Upcoming", IF(D371&lt;TODAY(), "Taken", "Off now"))))</f>
        <v/>
      </c>
      <c r="H371" s="10" t="n"/>
    </row>
    <row r="372" ht="19" customHeight="1">
      <c r="A372" s="10" t="n"/>
      <c r="B372" s="10" t="n"/>
      <c r="C372" s="15" t="n"/>
      <c r="D372" s="15" t="n"/>
      <c r="E372" s="11" t="n"/>
      <c r="F372" s="10" t="n"/>
      <c r="G372" s="13">
        <f>IF(OR(ISBLANK(C372), ISBLANK(D372)), "", IF(D372&lt;C372, "Check dates", IF(C372&gt;TODAY(), "Upcoming", IF(D372&lt;TODAY(), "Taken", "Off now"))))</f>
        <v/>
      </c>
      <c r="H372" s="10" t="n"/>
    </row>
    <row r="373" ht="19" customHeight="1">
      <c r="A373" s="10" t="n"/>
      <c r="B373" s="10" t="n"/>
      <c r="C373" s="15" t="n"/>
      <c r="D373" s="15" t="n"/>
      <c r="E373" s="11" t="n"/>
      <c r="F373" s="10" t="n"/>
      <c r="G373" s="13">
        <f>IF(OR(ISBLANK(C373), ISBLANK(D373)), "", IF(D373&lt;C373, "Check dates", IF(C373&gt;TODAY(), "Upcoming", IF(D373&lt;TODAY(), "Taken", "Off now"))))</f>
        <v/>
      </c>
      <c r="H373" s="10" t="n"/>
    </row>
    <row r="374" ht="19" customHeight="1">
      <c r="A374" s="10" t="n"/>
      <c r="B374" s="10" t="n"/>
      <c r="C374" s="15" t="n"/>
      <c r="D374" s="15" t="n"/>
      <c r="E374" s="11" t="n"/>
      <c r="F374" s="10" t="n"/>
      <c r="G374" s="13">
        <f>IF(OR(ISBLANK(C374), ISBLANK(D374)), "", IF(D374&lt;C374, "Check dates", IF(C374&gt;TODAY(), "Upcoming", IF(D374&lt;TODAY(), "Taken", "Off now"))))</f>
        <v/>
      </c>
      <c r="H374" s="10" t="n"/>
    </row>
    <row r="375" ht="19" customHeight="1">
      <c r="A375" s="10" t="n"/>
      <c r="B375" s="10" t="n"/>
      <c r="C375" s="15" t="n"/>
      <c r="D375" s="15" t="n"/>
      <c r="E375" s="11" t="n"/>
      <c r="F375" s="10" t="n"/>
      <c r="G375" s="13">
        <f>IF(OR(ISBLANK(C375), ISBLANK(D375)), "", IF(D375&lt;C375, "Check dates", IF(C375&gt;TODAY(), "Upcoming", IF(D375&lt;TODAY(), "Taken", "Off now"))))</f>
        <v/>
      </c>
      <c r="H375" s="10" t="n"/>
    </row>
    <row r="376" ht="19" customHeight="1">
      <c r="A376" s="10" t="n"/>
      <c r="B376" s="10" t="n"/>
      <c r="C376" s="15" t="n"/>
      <c r="D376" s="15" t="n"/>
      <c r="E376" s="11" t="n"/>
      <c r="F376" s="10" t="n"/>
      <c r="G376" s="13">
        <f>IF(OR(ISBLANK(C376), ISBLANK(D376)), "", IF(D376&lt;C376, "Check dates", IF(C376&gt;TODAY(), "Upcoming", IF(D376&lt;TODAY(), "Taken", "Off now"))))</f>
        <v/>
      </c>
      <c r="H376" s="10" t="n"/>
    </row>
    <row r="377" ht="19" customHeight="1">
      <c r="A377" s="10" t="n"/>
      <c r="B377" s="10" t="n"/>
      <c r="C377" s="15" t="n"/>
      <c r="D377" s="15" t="n"/>
      <c r="E377" s="11" t="n"/>
      <c r="F377" s="10" t="n"/>
      <c r="G377" s="13">
        <f>IF(OR(ISBLANK(C377), ISBLANK(D377)), "", IF(D377&lt;C377, "Check dates", IF(C377&gt;TODAY(), "Upcoming", IF(D377&lt;TODAY(), "Taken", "Off now"))))</f>
        <v/>
      </c>
      <c r="H377" s="10" t="n"/>
    </row>
    <row r="378" ht="19" customHeight="1">
      <c r="A378" s="10" t="n"/>
      <c r="B378" s="10" t="n"/>
      <c r="C378" s="15" t="n"/>
      <c r="D378" s="15" t="n"/>
      <c r="E378" s="11" t="n"/>
      <c r="F378" s="10" t="n"/>
      <c r="G378" s="13">
        <f>IF(OR(ISBLANK(C378), ISBLANK(D378)), "", IF(D378&lt;C378, "Check dates", IF(C378&gt;TODAY(), "Upcoming", IF(D378&lt;TODAY(), "Taken", "Off now"))))</f>
        <v/>
      </c>
      <c r="H378" s="10" t="n"/>
    </row>
    <row r="379" ht="19" customHeight="1">
      <c r="A379" s="10" t="n"/>
      <c r="B379" s="10" t="n"/>
      <c r="C379" s="15" t="n"/>
      <c r="D379" s="15" t="n"/>
      <c r="E379" s="11" t="n"/>
      <c r="F379" s="10" t="n"/>
      <c r="G379" s="13">
        <f>IF(OR(ISBLANK(C379), ISBLANK(D379)), "", IF(D379&lt;C379, "Check dates", IF(C379&gt;TODAY(), "Upcoming", IF(D379&lt;TODAY(), "Taken", "Off now"))))</f>
        <v/>
      </c>
      <c r="H379" s="10" t="n"/>
    </row>
    <row r="380" ht="19" customHeight="1">
      <c r="A380" s="10" t="n"/>
      <c r="B380" s="10" t="n"/>
      <c r="C380" s="15" t="n"/>
      <c r="D380" s="15" t="n"/>
      <c r="E380" s="11" t="n"/>
      <c r="F380" s="10" t="n"/>
      <c r="G380" s="13">
        <f>IF(OR(ISBLANK(C380), ISBLANK(D380)), "", IF(D380&lt;C380, "Check dates", IF(C380&gt;TODAY(), "Upcoming", IF(D380&lt;TODAY(), "Taken", "Off now"))))</f>
        <v/>
      </c>
      <c r="H380" s="10" t="n"/>
    </row>
    <row r="381" ht="19" customHeight="1">
      <c r="A381" s="10" t="n"/>
      <c r="B381" s="10" t="n"/>
      <c r="C381" s="15" t="n"/>
      <c r="D381" s="15" t="n"/>
      <c r="E381" s="11" t="n"/>
      <c r="F381" s="10" t="n"/>
      <c r="G381" s="13">
        <f>IF(OR(ISBLANK(C381), ISBLANK(D381)), "", IF(D381&lt;C381, "Check dates", IF(C381&gt;TODAY(), "Upcoming", IF(D381&lt;TODAY(), "Taken", "Off now"))))</f>
        <v/>
      </c>
      <c r="H381" s="10" t="n"/>
    </row>
    <row r="382" ht="19" customHeight="1">
      <c r="A382" s="10" t="n"/>
      <c r="B382" s="10" t="n"/>
      <c r="C382" s="15" t="n"/>
      <c r="D382" s="15" t="n"/>
      <c r="E382" s="11" t="n"/>
      <c r="F382" s="10" t="n"/>
      <c r="G382" s="13">
        <f>IF(OR(ISBLANK(C382), ISBLANK(D382)), "", IF(D382&lt;C382, "Check dates", IF(C382&gt;TODAY(), "Upcoming", IF(D382&lt;TODAY(), "Taken", "Off now"))))</f>
        <v/>
      </c>
      <c r="H382" s="10" t="n"/>
    </row>
    <row r="383" ht="19" customHeight="1">
      <c r="A383" s="10" t="n"/>
      <c r="B383" s="10" t="n"/>
      <c r="C383" s="15" t="n"/>
      <c r="D383" s="15" t="n"/>
      <c r="E383" s="11" t="n"/>
      <c r="F383" s="10" t="n"/>
      <c r="G383" s="13">
        <f>IF(OR(ISBLANK(C383), ISBLANK(D383)), "", IF(D383&lt;C383, "Check dates", IF(C383&gt;TODAY(), "Upcoming", IF(D383&lt;TODAY(), "Taken", "Off now"))))</f>
        <v/>
      </c>
      <c r="H383" s="10" t="n"/>
    </row>
    <row r="384" ht="19" customHeight="1">
      <c r="A384" s="10" t="n"/>
      <c r="B384" s="10" t="n"/>
      <c r="C384" s="15" t="n"/>
      <c r="D384" s="15" t="n"/>
      <c r="E384" s="11" t="n"/>
      <c r="F384" s="10" t="n"/>
      <c r="G384" s="13">
        <f>IF(OR(ISBLANK(C384), ISBLANK(D384)), "", IF(D384&lt;C384, "Check dates", IF(C384&gt;TODAY(), "Upcoming", IF(D384&lt;TODAY(), "Taken", "Off now"))))</f>
        <v/>
      </c>
      <c r="H384" s="10" t="n"/>
    </row>
    <row r="385" ht="19" customHeight="1">
      <c r="A385" s="10" t="n"/>
      <c r="B385" s="10" t="n"/>
      <c r="C385" s="15" t="n"/>
      <c r="D385" s="15" t="n"/>
      <c r="E385" s="11" t="n"/>
      <c r="F385" s="10" t="n"/>
      <c r="G385" s="13">
        <f>IF(OR(ISBLANK(C385), ISBLANK(D385)), "", IF(D385&lt;C385, "Check dates", IF(C385&gt;TODAY(), "Upcoming", IF(D385&lt;TODAY(), "Taken", "Off now"))))</f>
        <v/>
      </c>
      <c r="H385" s="10" t="n"/>
    </row>
    <row r="386" ht="19" customHeight="1">
      <c r="A386" s="10" t="n"/>
      <c r="B386" s="10" t="n"/>
      <c r="C386" s="15" t="n"/>
      <c r="D386" s="15" t="n"/>
      <c r="E386" s="11" t="n"/>
      <c r="F386" s="10" t="n"/>
      <c r="G386" s="13">
        <f>IF(OR(ISBLANK(C386), ISBLANK(D386)), "", IF(D386&lt;C386, "Check dates", IF(C386&gt;TODAY(), "Upcoming", IF(D386&lt;TODAY(), "Taken", "Off now"))))</f>
        <v/>
      </c>
      <c r="H386" s="10" t="n"/>
    </row>
    <row r="387" ht="19" customHeight="1">
      <c r="A387" s="10" t="n"/>
      <c r="B387" s="10" t="n"/>
      <c r="C387" s="15" t="n"/>
      <c r="D387" s="15" t="n"/>
      <c r="E387" s="11" t="n"/>
      <c r="F387" s="10" t="n"/>
      <c r="G387" s="13">
        <f>IF(OR(ISBLANK(C387), ISBLANK(D387)), "", IF(D387&lt;C387, "Check dates", IF(C387&gt;TODAY(), "Upcoming", IF(D387&lt;TODAY(), "Taken", "Off now"))))</f>
        <v/>
      </c>
      <c r="H387" s="10" t="n"/>
    </row>
    <row r="388" ht="19" customHeight="1">
      <c r="A388" s="10" t="n"/>
      <c r="B388" s="10" t="n"/>
      <c r="C388" s="15" t="n"/>
      <c r="D388" s="15" t="n"/>
      <c r="E388" s="11" t="n"/>
      <c r="F388" s="10" t="n"/>
      <c r="G388" s="13">
        <f>IF(OR(ISBLANK(C388), ISBLANK(D388)), "", IF(D388&lt;C388, "Check dates", IF(C388&gt;TODAY(), "Upcoming", IF(D388&lt;TODAY(), "Taken", "Off now"))))</f>
        <v/>
      </c>
      <c r="H388" s="10" t="n"/>
    </row>
    <row r="389" ht="19" customHeight="1">
      <c r="A389" s="10" t="n"/>
      <c r="B389" s="10" t="n"/>
      <c r="C389" s="15" t="n"/>
      <c r="D389" s="15" t="n"/>
      <c r="E389" s="11" t="n"/>
      <c r="F389" s="10" t="n"/>
      <c r="G389" s="13">
        <f>IF(OR(ISBLANK(C389), ISBLANK(D389)), "", IF(D389&lt;C389, "Check dates", IF(C389&gt;TODAY(), "Upcoming", IF(D389&lt;TODAY(), "Taken", "Off now"))))</f>
        <v/>
      </c>
      <c r="H389" s="10" t="n"/>
    </row>
    <row r="390" ht="19" customHeight="1">
      <c r="A390" s="10" t="n"/>
      <c r="B390" s="10" t="n"/>
      <c r="C390" s="15" t="n"/>
      <c r="D390" s="15" t="n"/>
      <c r="E390" s="11" t="n"/>
      <c r="F390" s="10" t="n"/>
      <c r="G390" s="13">
        <f>IF(OR(ISBLANK(C390), ISBLANK(D390)), "", IF(D390&lt;C390, "Check dates", IF(C390&gt;TODAY(), "Upcoming", IF(D390&lt;TODAY(), "Taken", "Off now"))))</f>
        <v/>
      </c>
      <c r="H390" s="10" t="n"/>
    </row>
    <row r="391" ht="19" customHeight="1">
      <c r="A391" s="10" t="n"/>
      <c r="B391" s="10" t="n"/>
      <c r="C391" s="15" t="n"/>
      <c r="D391" s="15" t="n"/>
      <c r="E391" s="11" t="n"/>
      <c r="F391" s="10" t="n"/>
      <c r="G391" s="13">
        <f>IF(OR(ISBLANK(C391), ISBLANK(D391)), "", IF(D391&lt;C391, "Check dates", IF(C391&gt;TODAY(), "Upcoming", IF(D391&lt;TODAY(), "Taken", "Off now"))))</f>
        <v/>
      </c>
      <c r="H391" s="10" t="n"/>
    </row>
    <row r="392" ht="19" customHeight="1">
      <c r="A392" s="10" t="n"/>
      <c r="B392" s="10" t="n"/>
      <c r="C392" s="15" t="n"/>
      <c r="D392" s="15" t="n"/>
      <c r="E392" s="11" t="n"/>
      <c r="F392" s="10" t="n"/>
      <c r="G392" s="13">
        <f>IF(OR(ISBLANK(C392), ISBLANK(D392)), "", IF(D392&lt;C392, "Check dates", IF(C392&gt;TODAY(), "Upcoming", IF(D392&lt;TODAY(), "Taken", "Off now"))))</f>
        <v/>
      </c>
      <c r="H392" s="10" t="n"/>
    </row>
    <row r="393" ht="19" customHeight="1">
      <c r="A393" s="10" t="n"/>
      <c r="B393" s="10" t="n"/>
      <c r="C393" s="15" t="n"/>
      <c r="D393" s="15" t="n"/>
      <c r="E393" s="11" t="n"/>
      <c r="F393" s="10" t="n"/>
      <c r="G393" s="13">
        <f>IF(OR(ISBLANK(C393), ISBLANK(D393)), "", IF(D393&lt;C393, "Check dates", IF(C393&gt;TODAY(), "Upcoming", IF(D393&lt;TODAY(), "Taken", "Off now"))))</f>
        <v/>
      </c>
      <c r="H393" s="10" t="n"/>
    </row>
    <row r="394" ht="19" customHeight="1">
      <c r="A394" s="10" t="n"/>
      <c r="B394" s="10" t="n"/>
      <c r="C394" s="15" t="n"/>
      <c r="D394" s="15" t="n"/>
      <c r="E394" s="11" t="n"/>
      <c r="F394" s="10" t="n"/>
      <c r="G394" s="13">
        <f>IF(OR(ISBLANK(C394), ISBLANK(D394)), "", IF(D394&lt;C394, "Check dates", IF(C394&gt;TODAY(), "Upcoming", IF(D394&lt;TODAY(), "Taken", "Off now"))))</f>
        <v/>
      </c>
      <c r="H394" s="10" t="n"/>
    </row>
    <row r="395" ht="19" customHeight="1">
      <c r="A395" s="10" t="n"/>
      <c r="B395" s="10" t="n"/>
      <c r="C395" s="15" t="n"/>
      <c r="D395" s="15" t="n"/>
      <c r="E395" s="11" t="n"/>
      <c r="F395" s="10" t="n"/>
      <c r="G395" s="13">
        <f>IF(OR(ISBLANK(C395), ISBLANK(D395)), "", IF(D395&lt;C395, "Check dates", IF(C395&gt;TODAY(), "Upcoming", IF(D395&lt;TODAY(), "Taken", "Off now"))))</f>
        <v/>
      </c>
      <c r="H395" s="10" t="n"/>
    </row>
    <row r="396" ht="19" customHeight="1">
      <c r="A396" s="10" t="n"/>
      <c r="B396" s="10" t="n"/>
      <c r="C396" s="15" t="n"/>
      <c r="D396" s="15" t="n"/>
      <c r="E396" s="11" t="n"/>
      <c r="F396" s="10" t="n"/>
      <c r="G396" s="13">
        <f>IF(OR(ISBLANK(C396), ISBLANK(D396)), "", IF(D396&lt;C396, "Check dates", IF(C396&gt;TODAY(), "Upcoming", IF(D396&lt;TODAY(), "Taken", "Off now"))))</f>
        <v/>
      </c>
      <c r="H396" s="10" t="n"/>
    </row>
    <row r="397" ht="19" customHeight="1">
      <c r="A397" s="10" t="n"/>
      <c r="B397" s="10" t="n"/>
      <c r="C397" s="15" t="n"/>
      <c r="D397" s="15" t="n"/>
      <c r="E397" s="11" t="n"/>
      <c r="F397" s="10" t="n"/>
      <c r="G397" s="13">
        <f>IF(OR(ISBLANK(C397), ISBLANK(D397)), "", IF(D397&lt;C397, "Check dates", IF(C397&gt;TODAY(), "Upcoming", IF(D397&lt;TODAY(), "Taken", "Off now"))))</f>
        <v/>
      </c>
      <c r="H397" s="10" t="n"/>
    </row>
    <row r="398" ht="19" customHeight="1">
      <c r="A398" s="10" t="n"/>
      <c r="B398" s="10" t="n"/>
      <c r="C398" s="15" t="n"/>
      <c r="D398" s="15" t="n"/>
      <c r="E398" s="11" t="n"/>
      <c r="F398" s="10" t="n"/>
      <c r="G398" s="13">
        <f>IF(OR(ISBLANK(C398), ISBLANK(D398)), "", IF(D398&lt;C398, "Check dates", IF(C398&gt;TODAY(), "Upcoming", IF(D398&lt;TODAY(), "Taken", "Off now"))))</f>
        <v/>
      </c>
      <c r="H398" s="10" t="n"/>
    </row>
    <row r="399" ht="19" customHeight="1">
      <c r="A399" s="10" t="n"/>
      <c r="B399" s="10" t="n"/>
      <c r="C399" s="15" t="n"/>
      <c r="D399" s="15" t="n"/>
      <c r="E399" s="11" t="n"/>
      <c r="F399" s="10" t="n"/>
      <c r="G399" s="13">
        <f>IF(OR(ISBLANK(C399), ISBLANK(D399)), "", IF(D399&lt;C399, "Check dates", IF(C399&gt;TODAY(), "Upcoming", IF(D399&lt;TODAY(), "Taken", "Off now"))))</f>
        <v/>
      </c>
      <c r="H399" s="10" t="n"/>
    </row>
    <row r="400" ht="19" customHeight="1">
      <c r="A400" s="10" t="n"/>
      <c r="B400" s="10" t="n"/>
      <c r="C400" s="15" t="n"/>
      <c r="D400" s="15" t="n"/>
      <c r="E400" s="11" t="n"/>
      <c r="F400" s="10" t="n"/>
      <c r="G400" s="13">
        <f>IF(OR(ISBLANK(C400), ISBLANK(D400)), "", IF(D400&lt;C400, "Check dates", IF(C400&gt;TODAY(), "Upcoming", IF(D400&lt;TODAY(), "Taken", "Off now"))))</f>
        <v/>
      </c>
      <c r="H400" s="10" t="n"/>
    </row>
    <row r="401" ht="19" customHeight="1">
      <c r="A401" s="10" t="n"/>
      <c r="B401" s="10" t="n"/>
      <c r="C401" s="15" t="n"/>
      <c r="D401" s="15" t="n"/>
      <c r="E401" s="11" t="n"/>
      <c r="F401" s="10" t="n"/>
      <c r="G401" s="13">
        <f>IF(OR(ISBLANK(C401), ISBLANK(D401)), "", IF(D401&lt;C401, "Check dates", IF(C401&gt;TODAY(), "Upcoming", IF(D401&lt;TODAY(), "Taken", "Off now"))))</f>
        <v/>
      </c>
      <c r="H401" s="10" t="n"/>
    </row>
    <row r="402">
      <c r="A402" s="14" t="inlineStr">
        <is>
          <t>Total</t>
        </is>
      </c>
      <c r="B402" s="14" t="n"/>
      <c r="C402" s="14" t="n"/>
      <c r="D402" s="14" t="n"/>
      <c r="E402" s="14">
        <f>SUM($E$2:$E$401)</f>
        <v/>
      </c>
      <c r="F402" s="14" t="n"/>
      <c r="G402" s="14" t="n"/>
      <c r="H402" s="14" t="n"/>
    </row>
  </sheetData>
  <sheetProtection selectLockedCells="0" selectUnlockedCells="0" sheet="1" objects="0" insertRows="0" insertHyperlinks="1" autoFilter="0" scenarios="0" formatColumns="0" deleteColumns="1" insertColumns="1" pivotTables="1" deleteRows="0" formatCells="0" formatRows="0" sort="0"/>
  <autoFilter ref="A1:H401"/>
  <conditionalFormatting sqref="F2:F401">
    <cfRule type="expression" priority="1" dxfId="1">
      <formula>AND($F2&lt;&gt;"",$F2="Pending")</formula>
    </cfRule>
  </conditionalFormatting>
  <conditionalFormatting sqref="G2:G401">
    <cfRule type="expression" priority="2" dxfId="2">
      <formula>AND($G2&lt;&gt;"",$G2="Off now")</formula>
    </cfRule>
    <cfRule type="expression" priority="3" dxfId="0">
      <formula>AND($G2&lt;&gt;"",$G2="Check dates")</formula>
    </cfRule>
  </conditionalFormatting>
  <dataValidations count="3">
    <dataValidation sqref="A2:A401" showDropDown="0" showInputMessage="1" showErrorMessage="1" allowBlank="1" errorTitle="Not one of the options" error="Anything else is allowed, but it will not match the values the rest of the workbook adds up. Pick one from the list, or carry on if you meant it." promptTitle="Person" prompt="Choose a person from the list." type="list" errorStyle="warning">
      <formula1>=list_Team_name</formula1>
    </dataValidation>
    <dataValidation sqref="B2:B401" showDropDown="0" showInputMessage="1" showErrorMessage="1" allowBlank="1" errorTitle="Not one of the options" error="Anything else is allowed, but it will not match the values the rest of the workbook adds up. Pick one from the list, or carry on if you meant it." promptTitle="Type" prompt="Choose a type from the list." type="list" errorStyle="warning">
      <formula1>"Holiday,Sick,Training,Other"</formula1>
    </dataValidation>
    <dataValidation sqref="F2:F401" showDropDown="0" showInputMessage="1" showErrorMessage="1" allowBlank="1" errorTitle="Not one of the options" error="Anything else is allowed, but it will not match the values the rest of the workbook adds up. Pick one from the list, or carry on if you meant it." promptTitle="Approval" prompt="Choose a approval from the list." type="list" errorStyle="warning">
      <formula1>"Pending,Approved,Declined"</formula1>
    </dataValidation>
  </dataValidations>
  <printOptions horizontalCentered="1"/>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tabColor rgb="002E4756"/>
    <outlinePr summaryBelow="1" summaryRight="1"/>
    <pageSetUpPr fitToPage="1"/>
  </sheetPr>
  <dimension ref="B2:F21"/>
  <sheetViews>
    <sheetView showGridLines="0" showRowColHeaders="0" zoomScale="110" zoomScaleNormal="110" workbookViewId="0">
      <selection activeCell="A1" sqref="A1"/>
    </sheetView>
  </sheetViews>
  <sheetFormatPr baseColWidth="8" defaultRowHeight="15"/>
  <cols>
    <col width="2.4" customWidth="1" min="1" max="1"/>
    <col width="26" customWidth="1" min="2" max="2"/>
    <col width="2.4" customWidth="1" min="3" max="3"/>
    <col width="26" customWidth="1" min="4" max="4"/>
    <col width="2.4" customWidth="1" min="5" max="5"/>
    <col width="26" customWidth="1" min="6" max="6"/>
    <col width="2.4"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s>
  <sheetData>
    <row r="2" ht="32" customHeight="1">
      <c r="B2" s="16" t="inlineStr">
        <is>
          <t>Summary</t>
        </is>
      </c>
    </row>
    <row r="3" ht="18" customHeight="1">
      <c r="B3" s="6" t="inlineStr">
        <is>
          <t>Who is away and how leave is being used. Day totals count this calendar year and ignore declined bookings.</t>
        </is>
      </c>
    </row>
    <row r="5" ht="42" customHeight="1">
      <c r="B5" s="3">
        <f>COUNTIF(Team!$G$2:$G$31, "Yes")</f>
        <v/>
      </c>
      <c r="D5" s="3">
        <f>IFERROR(INDEX(Team!$A$2:$A$31, MATCH("Yes", Team!$G$2:$G$31, 0)), "Nobody")</f>
        <v/>
      </c>
      <c r="F5" s="3">
        <f>COUNTIF(Team!$H$2:$H$31, "Yes")</f>
        <v/>
      </c>
    </row>
    <row r="6" ht="18" customHeight="1">
      <c r="B6" s="4" t="inlineStr">
        <is>
          <t>PEOPLE OFF TODAY</t>
        </is>
      </c>
      <c r="D6" s="4" t="inlineStr">
        <is>
          <t>FIRST PERSON OFF TODAY</t>
        </is>
      </c>
      <c r="F6" s="4" t="inlineStr">
        <is>
          <t>PEOPLE OFF IN THE NEXT 14 DAYS</t>
        </is>
      </c>
    </row>
    <row r="7" ht="28.4" customHeight="1">
      <c r="B7" s="17" t="n"/>
      <c r="D7" s="17" t="inlineStr">
        <is>
          <t>See the Off Today column on the Team tab for everyone.</t>
        </is>
      </c>
      <c r="F7" s="17" t="n"/>
    </row>
    <row r="9" ht="33.6" customHeight="1">
      <c r="B9" s="18" t="inlineStr">
        <is>
          <t>Bookings waiting for approval</t>
        </is>
      </c>
      <c r="C9" s="19" t="n"/>
      <c r="D9" s="20">
        <f>COUNTIF(Leave!$F$2:$F$401, "Pending")</f>
        <v/>
      </c>
      <c r="E9" s="21" t="n"/>
      <c r="F9" s="21" t="n"/>
    </row>
    <row r="10" ht="20" customHeight="1">
      <c r="B10" s="18" t="inlineStr">
        <is>
          <t>Holiday days taken</t>
        </is>
      </c>
      <c r="C10" s="19" t="n"/>
      <c r="D10" s="20">
        <f>SUMIFS(Leave!$E$2:$E$401, Leave!$B$2:$B$401, "Holiday", Leave!$F$2:$F$401, "&lt;&gt;Declined", Leave!$C$2:$C$401, "&gt;="&amp;DATE(YEAR(TODAY()), 1, 1), Leave!$C$2:$C$401, "&lt;="&amp;DATE(YEAR(TODAY()), 12, 31))</f>
        <v/>
      </c>
      <c r="E10" s="21" t="n"/>
      <c r="F10" s="21" t="n"/>
    </row>
    <row r="11" ht="20" customHeight="1">
      <c r="B11" s="18" t="inlineStr">
        <is>
          <t>Sick days taken</t>
        </is>
      </c>
      <c r="C11" s="19" t="n"/>
      <c r="D11" s="20">
        <f>SUMIFS(Leave!$E$2:$E$401, Leave!$B$2:$B$401, "Sick", Leave!$F$2:$F$401, "&lt;&gt;Declined", Leave!$C$2:$C$401, "&gt;="&amp;DATE(YEAR(TODAY()), 1, 1), Leave!$C$2:$C$401, "&lt;="&amp;DATE(YEAR(TODAY()), 12, 31))</f>
        <v/>
      </c>
      <c r="E11" s="21" t="n"/>
      <c r="F11" s="21" t="n"/>
    </row>
    <row r="12" ht="20" customHeight="1">
      <c r="B12" s="18" t="inlineStr">
        <is>
          <t>Training days taken</t>
        </is>
      </c>
      <c r="C12" s="19" t="n"/>
      <c r="D12" s="20">
        <f>SUMIFS(Leave!$E$2:$E$401, Leave!$B$2:$B$401, "Training", Leave!$F$2:$F$401, "&lt;&gt;Declined", Leave!$C$2:$C$401, "&gt;="&amp;DATE(YEAR(TODAY()), 1, 1), Leave!$C$2:$C$401, "&lt;="&amp;DATE(YEAR(TODAY()), 12, 31))</f>
        <v/>
      </c>
      <c r="E12" s="21" t="n"/>
      <c r="F12" s="21" t="n"/>
    </row>
    <row r="13" ht="20" customHeight="1">
      <c r="B13" s="18" t="inlineStr">
        <is>
          <t>Other days taken</t>
        </is>
      </c>
      <c r="C13" s="19" t="n"/>
      <c r="D13" s="20">
        <f>SUMIFS(Leave!$E$2:$E$401, Leave!$B$2:$B$401, "Other", Leave!$F$2:$F$401, "&lt;&gt;Declined", Leave!$C$2:$C$401, "&gt;="&amp;DATE(YEAR(TODAY()), 1, 1), Leave!$C$2:$C$401, "&lt;="&amp;DATE(YEAR(TODAY()), 12, 31))</f>
        <v/>
      </c>
      <c r="E13" s="21" t="n"/>
      <c r="F13" s="21" t="n"/>
    </row>
    <row r="14" ht="33.6" customHeight="1">
      <c r="B14" s="18" t="inlineStr">
        <is>
          <t>Total holiday allowance left</t>
        </is>
      </c>
      <c r="C14" s="19" t="n"/>
      <c r="D14" s="20">
        <f>SUM(Team!$E$2:$E$31)</f>
        <v/>
      </c>
      <c r="E14" s="21" t="n"/>
      <c r="F14" s="21" t="n"/>
    </row>
    <row r="15" ht="33.6" customHeight="1">
      <c r="B15" s="18" t="inlineStr">
        <is>
          <t>People over their holiday allowance</t>
        </is>
      </c>
      <c r="C15" s="19" t="n"/>
      <c r="D15" s="20">
        <f>COUNTIF(Team!$E$2:$E$31, "&lt;0")</f>
        <v/>
      </c>
      <c r="E15" s="21" t="n"/>
      <c r="F15" s="21" t="n"/>
    </row>
    <row r="17" ht="26" customHeight="1">
      <c r="B17" s="5" t="inlineStr">
        <is>
          <t>Days by type of leave</t>
        </is>
      </c>
    </row>
    <row r="18" ht="20" customHeight="1">
      <c r="B18" s="22" t="inlineStr">
        <is>
          <t>Holiday</t>
        </is>
      </c>
      <c r="C18" s="19" t="n"/>
      <c r="D18" s="20">
        <f>SUMIF(Leave!$B$2:$B$401,$B$18,Leave!$E$2:$E$401)</f>
        <v/>
      </c>
    </row>
    <row r="19" ht="20" customHeight="1">
      <c r="B19" s="22" t="inlineStr">
        <is>
          <t>Sick</t>
        </is>
      </c>
      <c r="C19" s="19" t="n"/>
      <c r="D19" s="20">
        <f>SUMIF(Leave!$B$2:$B$401,$B$19,Leave!$E$2:$E$401)</f>
        <v/>
      </c>
    </row>
    <row r="20" ht="20" customHeight="1">
      <c r="B20" s="22" t="inlineStr">
        <is>
          <t>Training</t>
        </is>
      </c>
      <c r="C20" s="19" t="n"/>
      <c r="D20" s="20">
        <f>SUMIF(Leave!$B$2:$B$401,$B$20,Leave!$E$2:$E$401)</f>
        <v/>
      </c>
    </row>
    <row r="21" ht="20" customHeight="1">
      <c r="B21" s="22" t="inlineStr">
        <is>
          <t>Other</t>
        </is>
      </c>
      <c r="C21" s="19" t="n"/>
      <c r="D21" s="20">
        <f>SUMIF(Leave!$B$2:$B$401,$B$21,Leave!$E$2:$E$401)</f>
        <v/>
      </c>
    </row>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sheetData>
  <sheetProtection selectLockedCells="0" selectUnlockedCells="0" sheet="1" objects="0" insertRows="1" insertHyperlinks="1" autoFilter="0" scenarios="0" formatColumns="1" deleteColumns="1" insertColumns="1" pivotTables="1" deleteRows="1" formatCells="1" formatRows="1" sort="0"/>
  <mergeCells count="10">
    <mergeCell ref="D11:F11"/>
    <mergeCell ref="D13:F13"/>
    <mergeCell ref="D14:F14"/>
    <mergeCell ref="B2:F2"/>
    <mergeCell ref="B17:F17"/>
    <mergeCell ref="B3:F3"/>
    <mergeCell ref="D12:F12"/>
    <mergeCell ref="D9:F9"/>
    <mergeCell ref="D15:F15"/>
    <mergeCell ref="D10:F10"/>
  </mergeCells>
  <printOptions horizontalCentered="1"/>
  <pageMargins left="0.75" right="0.75" top="1" bottom="1" header="0.5" footer="0.5"/>
  <pageSetup orientation="portrait"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Proper Spreadsheets</dc:creator>
  <dc:title>Team Annual Leave Planner</dc:title>
  <dc:description>Plan and track time off for a small team: allowances, bookings, approvals and who is away.</dc:description>
  <dcterms:created xsi:type="dcterms:W3CDTF">2026-10-02T17:00:55Z</dcterms:created>
  <dcterms:modified xsi:type="dcterms:W3CDTF">2026-10-02T17:00:55Z</dcterms:modified>
</cp:coreProperties>
</file>